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<sst xmlns="http://schemas.openxmlformats.org/spreadsheetml/2006/main" count="167" uniqueCount="118">
  <si>
    <t>Latitude</t>
  </si>
  <si>
    <t>Longitude</t>
  </si>
  <si>
    <t>Lindenberg</t>
  </si>
  <si>
    <t>Cabauw</t>
  </si>
  <si>
    <t>Sodankylä</t>
  </si>
  <si>
    <t>Norunda</t>
  </si>
  <si>
    <t>Oueme</t>
  </si>
  <si>
    <t>Niamey</t>
  </si>
  <si>
    <t>ARM Southern Great Plains</t>
  </si>
  <si>
    <t>Bondville</t>
  </si>
  <si>
    <t>Fort Peck</t>
  </si>
  <si>
    <t>Oak Ridge</t>
  </si>
  <si>
    <t>Mt. Bigelow</t>
  </si>
  <si>
    <t>BERMS (Old Black Spruce)</t>
  </si>
  <si>
    <t>Eastern Siberian Tundra</t>
  </si>
  <si>
    <t>Eastern Siberian Tiaga</t>
  </si>
  <si>
    <t>Mongolia</t>
  </si>
  <si>
    <t>Tibet</t>
  </si>
  <si>
    <t>Tibet - Gaize</t>
  </si>
  <si>
    <t>Yangtze River</t>
  </si>
  <si>
    <t>Inner Mongolia</t>
  </si>
  <si>
    <t>Northern South China Sea - Southern Japan</t>
  </si>
  <si>
    <t>Himalayas</t>
  </si>
  <si>
    <t>Korean Haenam</t>
  </si>
  <si>
    <t>Korean Peninsula</t>
  </si>
  <si>
    <t>Chao-Phraya River</t>
  </si>
  <si>
    <t>Chao-Phraya River - Phitsanulok</t>
  </si>
  <si>
    <t>Chao-Phraya River - Lampang</t>
  </si>
  <si>
    <t>Chao-Phraya River - Kog-ma</t>
  </si>
  <si>
    <t>North-East Thailand</t>
  </si>
  <si>
    <t>Western Pacific Ocean</t>
  </si>
  <si>
    <t>Western Pacific Ocean - Aimeliik</t>
  </si>
  <si>
    <t>Equatorial Island</t>
  </si>
  <si>
    <t>Rondonia</t>
  </si>
  <si>
    <t>Manaus</t>
  </si>
  <si>
    <t>Santarem</t>
  </si>
  <si>
    <t>Caxiuana</t>
  </si>
  <si>
    <t>Pantanal</t>
  </si>
  <si>
    <t>Brasilia</t>
  </si>
  <si>
    <t>Tumbarumba</t>
  </si>
  <si>
    <t>ARM North Slope of Alaska (Barrow)</t>
  </si>
  <si>
    <t>ARM Tropical Western Pacific (Manus)</t>
  </si>
  <si>
    <t>ARM Tropical Western Pacific (Darwin)</t>
  </si>
  <si>
    <t>elevation</t>
  </si>
  <si>
    <t>lat</t>
  </si>
  <si>
    <t>lon</t>
  </si>
  <si>
    <t>I</t>
  </si>
  <si>
    <t>J</t>
  </si>
  <si>
    <t>Roughness</t>
  </si>
  <si>
    <t>Soil</t>
  </si>
  <si>
    <t>type</t>
  </si>
  <si>
    <t>Smdry</t>
  </si>
  <si>
    <t>Smref</t>
  </si>
  <si>
    <t>Smwlt</t>
  </si>
  <si>
    <t>B</t>
  </si>
  <si>
    <t>Satpsi</t>
  </si>
  <si>
    <t>Satkt</t>
  </si>
  <si>
    <t>Tsat</t>
  </si>
  <si>
    <t>Rsmax</t>
  </si>
  <si>
    <t>Rsmin</t>
  </si>
  <si>
    <t>Rgl</t>
  </si>
  <si>
    <t>length (m)</t>
  </si>
  <si>
    <t>Description</t>
  </si>
  <si>
    <t>Sites as of 1-Dec-2002</t>
  </si>
  <si>
    <t>Soil Type</t>
  </si>
  <si>
    <t>Veg</t>
  </si>
  <si>
    <t>Vegetation Type</t>
  </si>
  <si>
    <t>J=1,384 from S. Pole to N. Pole &amp; I=1,768 eastward from Greenwich</t>
  </si>
  <si>
    <t>Type</t>
  </si>
  <si>
    <t>Soil Description</t>
  </si>
  <si>
    <t xml:space="preserve">sea point </t>
  </si>
  <si>
    <t xml:space="preserve"> </t>
  </si>
  <si>
    <t>loamy sand (coarse)</t>
  </si>
  <si>
    <t>silty clay loam (medium)</t>
  </si>
  <si>
    <t>light clay (fine)</t>
  </si>
  <si>
    <t>sandy loam (coarse-medium)</t>
  </si>
  <si>
    <t>sandy clay (coarse-fine)</t>
  </si>
  <si>
    <t>clay loam (medium-fine)</t>
  </si>
  <si>
    <t>sandy clay loam (coarse-med-fine)</t>
  </si>
  <si>
    <t>loam (organic)</t>
  </si>
  <si>
    <t>ice (use loamy sand property)</t>
  </si>
  <si>
    <t>Vegetation Description</t>
  </si>
  <si>
    <t>sea point</t>
  </si>
  <si>
    <t>broadleaf-evergreen trees (tropical forest)</t>
  </si>
  <si>
    <t>broadleaf-decidous trees</t>
  </si>
  <si>
    <t>broadleaf &amp; needle leaf trees (mixed forest)</t>
  </si>
  <si>
    <t>needleleaf-evergreen trees</t>
  </si>
  <si>
    <t>needleleaf-deciduous trees (larch)</t>
  </si>
  <si>
    <t>broadleaf trees w/groundcover (savana)</t>
  </si>
  <si>
    <t>groundcover only (perenial)</t>
  </si>
  <si>
    <t>broadleaf shrub w/perenial groundcover</t>
  </si>
  <si>
    <t>broadleaf shrub w/bare soil</t>
  </si>
  <si>
    <t>dwarf tree &amp; shrub w/ground cover (tundra)</t>
  </si>
  <si>
    <t>bare soil</t>
  </si>
  <si>
    <t>cultivations (use type 7)</t>
  </si>
  <si>
    <t>glacial</t>
  </si>
  <si>
    <r>
      <t>soil moisture threshold for cessation of direct soil evaporation  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</t>
    </r>
    <r>
      <rPr>
        <vertAlign val="superscript"/>
        <sz val="11"/>
        <rFont val="Arial"/>
        <family val="2"/>
      </rPr>
      <t xml:space="preserve">-3 </t>
    </r>
  </si>
  <si>
    <r>
      <t>soil moisture threshold for transpiration stress onset  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 xml:space="preserve"> m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0"/>
      </rPr>
      <t xml:space="preserve"> </t>
    </r>
  </si>
  <si>
    <r>
      <t>Wilting point  m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0"/>
      </rPr>
      <t>m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0"/>
      </rPr>
      <t xml:space="preserve"> </t>
    </r>
  </si>
  <si>
    <t>Soil retention curve parameter  unitless</t>
  </si>
  <si>
    <t>Saturation soil suction  m</t>
  </si>
  <si>
    <r>
      <t>Saturation hydraulic conductivity  m s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0"/>
      </rPr>
      <t xml:space="preserve"> </t>
    </r>
  </si>
  <si>
    <r>
      <t>Soil porosity  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 xml:space="preserve"> m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0"/>
      </rPr>
      <t xml:space="preserve"> </t>
    </r>
  </si>
  <si>
    <r>
      <t>Maximum stomatal resistance  s m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0"/>
      </rPr>
      <t xml:space="preserve"> </t>
    </r>
  </si>
  <si>
    <r>
      <t>Minimum stomatal resistance  s m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0"/>
      </rPr>
      <t xml:space="preserve"> </t>
    </r>
  </si>
  <si>
    <r>
      <t>Parameter in solar radiation stress factor in canopy conductance  W m</t>
    </r>
    <r>
      <rPr>
        <vertAlign val="superscript"/>
        <sz val="11"/>
        <rFont val="Arial"/>
        <family val="2"/>
      </rPr>
      <t xml:space="preserve">-2 </t>
    </r>
    <r>
      <rPr>
        <sz val="11"/>
        <rFont val="Arial"/>
        <family val="0"/>
      </rPr>
      <t xml:space="preserve"> </t>
    </r>
  </si>
  <si>
    <t>NCEP global model characteristics at CEOP MOLTS reference sites 1-Dec-2002</t>
  </si>
  <si>
    <t>elevation</t>
  </si>
  <si>
    <t>Gaussian Grid Pt</t>
  </si>
  <si>
    <t>not avail</t>
  </si>
  <si>
    <t>land physics is inactive, thus land parameters are not applicable.</t>
  </si>
  <si>
    <t>For sea points (soil type and vegetation type = 0),</t>
  </si>
  <si>
    <t>Station</t>
  </si>
  <si>
    <t>Model - from Gaussian*, 768 x 384</t>
  </si>
  <si>
    <t>* A triangular spectral truncation grid, with 1,1 centered at South Pole -89.642, 0.0</t>
  </si>
  <si>
    <t>Soil Parameters</t>
  </si>
  <si>
    <t>Vegetation Parameters</t>
  </si>
  <si>
    <t>Last updated 13-Jan-2006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</si>
</sst>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_ "/>
    <numFmt numFmtId="178" formatCode="0.000"/>
    <numFmt numFmtId="179" formatCode="00000"/>
    <numFmt numFmtId="180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Arial"/>
      <family val="0"/>
    </font>
    <font>
      <sz val="11"/>
      <name val="Arial"/>
      <family val="0"/>
    </font>
    <font>
      <sz val="10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2" borderId="1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1" fontId="5" fillId="0" borderId="1" xfId="0" applyNumberFormat="1" applyFont="1" applyBorder="1" applyAlignment="1">
      <alignment vertical="center"/>
    </xf>
    <xf numFmtId="180" fontId="5" fillId="2" borderId="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1" fontId="5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="75" zoomScaleNormal="75" workbookViewId="0" topLeftCell="A64">
      <selection activeCell="B93" sqref="B93"/>
    </sheetView>
  </sheetViews>
  <sheetFormatPr defaultColWidth="9.00390625" defaultRowHeight="13.5" customHeight="1"/>
  <cols>
    <col min="1" max="1" width="3.875" style="2" customWidth="1"/>
    <col min="2" max="2" width="28.625" style="2" customWidth="1"/>
    <col min="3" max="3" width="12.00390625" style="9" customWidth="1"/>
    <col min="4" max="4" width="12.875" style="9" customWidth="1"/>
    <col min="5" max="5" width="9.25390625" style="9" customWidth="1"/>
    <col min="6" max="6" width="10.625" style="9" customWidth="1"/>
    <col min="7" max="7" width="11.00390625" style="9" customWidth="1"/>
    <col min="8" max="8" width="10.375" style="9" customWidth="1"/>
    <col min="9" max="9" width="8.00390625" style="14" customWidth="1"/>
    <col min="10" max="10" width="8.125" style="2" customWidth="1"/>
    <col min="11" max="11" width="7.75390625" style="14" customWidth="1"/>
    <col min="12" max="12" width="6.75390625" style="2" customWidth="1"/>
    <col min="13" max="13" width="22.00390625" style="2" customWidth="1"/>
    <col min="14" max="14" width="7.875" style="4" customWidth="1"/>
    <col min="15" max="16" width="7.75390625" style="2" customWidth="1"/>
    <col min="17" max="17" width="7.875" style="2" customWidth="1"/>
    <col min="18" max="18" width="7.75390625" style="2" customWidth="1"/>
    <col min="19" max="19" width="9.75390625" style="2" customWidth="1"/>
    <col min="20" max="20" width="7.75390625" style="2" customWidth="1"/>
    <col min="21" max="21" width="5.375" style="2" customWidth="1"/>
    <col min="22" max="22" width="25.75390625" style="2" customWidth="1"/>
    <col min="23" max="16384" width="8.75390625" style="2" customWidth="1"/>
  </cols>
  <sheetData>
    <row r="1" spans="2:21" ht="21.75" customHeight="1">
      <c r="B1" s="1" t="s">
        <v>106</v>
      </c>
      <c r="N1" s="2"/>
      <c r="U1" s="8"/>
    </row>
    <row r="2" spans="2:26" ht="13.5" customHeight="1">
      <c r="B2" s="3"/>
      <c r="C2" s="10" t="s">
        <v>112</v>
      </c>
      <c r="D2" s="10" t="s">
        <v>112</v>
      </c>
      <c r="E2" s="10" t="s">
        <v>112</v>
      </c>
      <c r="F2" s="11" t="s">
        <v>113</v>
      </c>
      <c r="G2" s="11"/>
      <c r="H2" s="5"/>
      <c r="I2" s="15" t="s">
        <v>108</v>
      </c>
      <c r="J2" s="15"/>
      <c r="K2" s="6" t="s">
        <v>48</v>
      </c>
      <c r="L2" s="4" t="s">
        <v>49</v>
      </c>
      <c r="M2" s="7" t="s">
        <v>64</v>
      </c>
      <c r="N2" s="7" t="s">
        <v>115</v>
      </c>
      <c r="O2" s="24"/>
      <c r="P2" s="24"/>
      <c r="Q2" s="24"/>
      <c r="R2" s="24"/>
      <c r="S2" s="24"/>
      <c r="T2" s="24"/>
      <c r="U2" s="18" t="s">
        <v>65</v>
      </c>
      <c r="V2" s="4" t="s">
        <v>66</v>
      </c>
      <c r="W2" s="4" t="s">
        <v>116</v>
      </c>
      <c r="X2" s="24"/>
      <c r="Y2" s="25"/>
      <c r="Z2" s="8"/>
    </row>
    <row r="3" spans="2:26" ht="13.5" customHeight="1">
      <c r="B3" s="3" t="s">
        <v>63</v>
      </c>
      <c r="C3" s="10" t="s">
        <v>1</v>
      </c>
      <c r="D3" s="10" t="s">
        <v>0</v>
      </c>
      <c r="E3" s="10" t="s">
        <v>107</v>
      </c>
      <c r="F3" s="11" t="s">
        <v>45</v>
      </c>
      <c r="G3" s="11" t="s">
        <v>44</v>
      </c>
      <c r="H3" s="5" t="s">
        <v>43</v>
      </c>
      <c r="I3" s="15" t="s">
        <v>46</v>
      </c>
      <c r="J3" s="15" t="s">
        <v>47</v>
      </c>
      <c r="K3" s="4" t="s">
        <v>61</v>
      </c>
      <c r="L3" s="4" t="s">
        <v>50</v>
      </c>
      <c r="M3" s="4" t="s">
        <v>62</v>
      </c>
      <c r="N3" s="12" t="s">
        <v>51</v>
      </c>
      <c r="O3" s="12" t="s">
        <v>52</v>
      </c>
      <c r="P3" s="12" t="s">
        <v>53</v>
      </c>
      <c r="Q3" s="4" t="s">
        <v>54</v>
      </c>
      <c r="R3" s="13" t="s">
        <v>55</v>
      </c>
      <c r="S3" s="13" t="s">
        <v>56</v>
      </c>
      <c r="T3" s="4" t="s">
        <v>57</v>
      </c>
      <c r="U3" s="4" t="s">
        <v>50</v>
      </c>
      <c r="V3" s="4" t="s">
        <v>62</v>
      </c>
      <c r="W3" s="12" t="s">
        <v>58</v>
      </c>
      <c r="X3" s="12" t="s">
        <v>59</v>
      </c>
      <c r="Y3" s="12" t="s">
        <v>60</v>
      </c>
      <c r="Z3" s="21"/>
    </row>
    <row r="4" spans="2:26" ht="13.5" customHeight="1">
      <c r="B4" s="3" t="s">
        <v>2</v>
      </c>
      <c r="C4" s="10">
        <v>14.12</v>
      </c>
      <c r="D4" s="10">
        <v>52.17</v>
      </c>
      <c r="E4" s="20">
        <v>112</v>
      </c>
      <c r="F4" s="12">
        <v>14.062</v>
      </c>
      <c r="G4" s="12">
        <v>52.198</v>
      </c>
      <c r="H4" s="18">
        <v>104.713</v>
      </c>
      <c r="I4" s="13">
        <v>41</v>
      </c>
      <c r="J4" s="13">
        <v>304</v>
      </c>
      <c r="K4" s="18">
        <v>43.1045</v>
      </c>
      <c r="L4" s="13">
        <v>4</v>
      </c>
      <c r="M4" s="16" t="str">
        <f aca="true" t="shared" si="0" ref="M4:M44">VLOOKUP($L4,$A$50:$I$60,O$45,FALSE)</f>
        <v>sandy loam (coarse-medium)</v>
      </c>
      <c r="N4" s="16">
        <f aca="true" t="shared" si="1" ref="N4:N44">VLOOKUP($L4,$A$50:$I$60,P$45,FALSE)</f>
        <v>0.08</v>
      </c>
      <c r="O4" s="16">
        <f aca="true" t="shared" si="2" ref="O4:O44">VLOOKUP($L4,$A$50:$I$60,Q$45,FALSE)</f>
        <v>0.312</v>
      </c>
      <c r="P4" s="16">
        <f aca="true" t="shared" si="3" ref="P4:P44">VLOOKUP($L4,$A$50:$I$60,R$45,FALSE)</f>
        <v>0.1</v>
      </c>
      <c r="Q4" s="16">
        <f aca="true" t="shared" si="4" ref="Q4:Q44">VLOOKUP($L4,$A$50:$I$60,S$45,FALSE)</f>
        <v>4.74</v>
      </c>
      <c r="R4" s="16">
        <f aca="true" t="shared" si="5" ref="R4:R44">VLOOKUP($L4,$A$50:$I$60,T$45,FALSE)</f>
        <v>0.14</v>
      </c>
      <c r="S4" s="22">
        <f aca="true" t="shared" si="6" ref="S4:S44">VLOOKUP($L4,$A$50:$I$60,U$45,FALSE)</f>
        <v>5.2E-06</v>
      </c>
      <c r="T4" s="16">
        <f aca="true" t="shared" si="7" ref="T4:T44">VLOOKUP($L4,$A$50:$I$60,V$45,FALSE)</f>
        <v>0.434</v>
      </c>
      <c r="U4" s="4">
        <v>3</v>
      </c>
      <c r="V4" s="4" t="str">
        <f aca="true" t="shared" si="8" ref="V4:V44">VLOOKUP($U4,$A$62:$H$76,O$45,FALSE)</f>
        <v>broadleaf &amp; needle leaf trees (mixed forest)</v>
      </c>
      <c r="W4" s="4">
        <f aca="true" t="shared" si="9" ref="W4:W44">VLOOKUP($U4,$A$62:$H$76,P$45,FALSE)</f>
        <v>5000</v>
      </c>
      <c r="X4" s="4">
        <f aca="true" t="shared" si="10" ref="X4:X44">VLOOKUP($U4,$A$62:$H$76,Q$45,FALSE)</f>
        <v>125</v>
      </c>
      <c r="Y4" s="4">
        <f aca="true" t="shared" si="11" ref="Y4:Y44">VLOOKUP($U4,$A$62:$H$76,R$45,FALSE)</f>
        <v>30</v>
      </c>
      <c r="Z4" s="8"/>
    </row>
    <row r="5" spans="2:26" ht="13.5" customHeight="1">
      <c r="B5" s="3" t="s">
        <v>3</v>
      </c>
      <c r="C5" s="10">
        <v>4.93</v>
      </c>
      <c r="D5" s="10">
        <v>51.97</v>
      </c>
      <c r="E5" s="20">
        <v>-1</v>
      </c>
      <c r="F5" s="12">
        <v>5.156</v>
      </c>
      <c r="G5" s="12">
        <v>52.198</v>
      </c>
      <c r="H5" s="18">
        <v>17.0456</v>
      </c>
      <c r="I5" s="13">
        <v>12</v>
      </c>
      <c r="J5" s="17">
        <v>304</v>
      </c>
      <c r="K5" s="18">
        <v>10</v>
      </c>
      <c r="L5" s="13">
        <v>2</v>
      </c>
      <c r="M5" s="16" t="str">
        <f t="shared" si="0"/>
        <v>silty clay loam (medium)</v>
      </c>
      <c r="N5" s="16">
        <f t="shared" si="1"/>
        <v>0.14</v>
      </c>
      <c r="O5" s="16">
        <f t="shared" si="2"/>
        <v>0.387</v>
      </c>
      <c r="P5" s="16">
        <f t="shared" si="3"/>
        <v>0.1</v>
      </c>
      <c r="Q5" s="16">
        <f t="shared" si="4"/>
        <v>8.72</v>
      </c>
      <c r="R5" s="16">
        <f t="shared" si="5"/>
        <v>0.62</v>
      </c>
      <c r="S5" s="22">
        <f t="shared" si="6"/>
        <v>2E-06</v>
      </c>
      <c r="T5" s="16">
        <f t="shared" si="7"/>
        <v>0.464</v>
      </c>
      <c r="U5" s="4">
        <v>7</v>
      </c>
      <c r="V5" s="4" t="str">
        <f t="shared" si="8"/>
        <v>groundcover only (perenial)</v>
      </c>
      <c r="W5" s="4">
        <f t="shared" si="9"/>
        <v>5000</v>
      </c>
      <c r="X5" s="4">
        <f t="shared" si="10"/>
        <v>40</v>
      </c>
      <c r="Y5" s="4">
        <f t="shared" si="11"/>
        <v>100</v>
      </c>
      <c r="Z5" s="8"/>
    </row>
    <row r="6" spans="2:26" ht="13.5" customHeight="1">
      <c r="B6" s="3" t="s">
        <v>4</v>
      </c>
      <c r="C6" s="10">
        <v>26.65</v>
      </c>
      <c r="D6" s="10">
        <v>67.37</v>
      </c>
      <c r="E6" s="20">
        <v>179</v>
      </c>
      <c r="F6" s="12">
        <v>26.719</v>
      </c>
      <c r="G6" s="12">
        <v>67.178</v>
      </c>
      <c r="H6" s="18">
        <v>214.682</v>
      </c>
      <c r="I6" s="13">
        <v>58</v>
      </c>
      <c r="J6" s="13">
        <v>336</v>
      </c>
      <c r="K6" s="18">
        <v>110</v>
      </c>
      <c r="L6" s="13">
        <v>8</v>
      </c>
      <c r="M6" s="16" t="str">
        <f t="shared" si="0"/>
        <v>loam (organic)</v>
      </c>
      <c r="N6" s="16">
        <f t="shared" si="1"/>
        <v>0.1</v>
      </c>
      <c r="O6" s="16">
        <f t="shared" si="2"/>
        <v>0.329</v>
      </c>
      <c r="P6" s="16">
        <f t="shared" si="3"/>
        <v>0.1</v>
      </c>
      <c r="Q6" s="16">
        <f t="shared" si="4"/>
        <v>5.25</v>
      </c>
      <c r="R6" s="16">
        <f t="shared" si="5"/>
        <v>0.36</v>
      </c>
      <c r="S6" s="22">
        <f t="shared" si="6"/>
        <v>3.4E-06</v>
      </c>
      <c r="T6" s="16">
        <f t="shared" si="7"/>
        <v>0.439</v>
      </c>
      <c r="U6" s="4">
        <v>4</v>
      </c>
      <c r="V6" s="4" t="str">
        <f t="shared" si="8"/>
        <v>needleleaf-evergreen trees</v>
      </c>
      <c r="W6" s="4">
        <f t="shared" si="9"/>
        <v>5000</v>
      </c>
      <c r="X6" s="4">
        <f t="shared" si="10"/>
        <v>150</v>
      </c>
      <c r="Y6" s="4">
        <f t="shared" si="11"/>
        <v>30</v>
      </c>
      <c r="Z6" s="8"/>
    </row>
    <row r="7" spans="2:26" ht="13.5" customHeight="1">
      <c r="B7" s="3" t="s">
        <v>5</v>
      </c>
      <c r="C7" s="10">
        <v>17.48</v>
      </c>
      <c r="D7" s="10">
        <v>60.08</v>
      </c>
      <c r="E7" s="20">
        <v>45</v>
      </c>
      <c r="F7" s="12">
        <v>17.344</v>
      </c>
      <c r="G7" s="12">
        <v>60.156</v>
      </c>
      <c r="H7" s="18">
        <v>29.2188</v>
      </c>
      <c r="I7" s="13">
        <v>38</v>
      </c>
      <c r="J7" s="13">
        <v>321</v>
      </c>
      <c r="K7" s="18">
        <v>75.596</v>
      </c>
      <c r="L7" s="13">
        <v>4</v>
      </c>
      <c r="M7" s="16" t="str">
        <f t="shared" si="0"/>
        <v>sandy loam (coarse-medium)</v>
      </c>
      <c r="N7" s="16">
        <f t="shared" si="1"/>
        <v>0.08</v>
      </c>
      <c r="O7" s="16">
        <f t="shared" si="2"/>
        <v>0.312</v>
      </c>
      <c r="P7" s="16">
        <f t="shared" si="3"/>
        <v>0.1</v>
      </c>
      <c r="Q7" s="16">
        <f t="shared" si="4"/>
        <v>4.74</v>
      </c>
      <c r="R7" s="16">
        <f t="shared" si="5"/>
        <v>0.14</v>
      </c>
      <c r="S7" s="22">
        <f t="shared" si="6"/>
        <v>5.2E-06</v>
      </c>
      <c r="T7" s="16">
        <f t="shared" si="7"/>
        <v>0.434</v>
      </c>
      <c r="U7" s="4">
        <v>4</v>
      </c>
      <c r="V7" s="4" t="str">
        <f t="shared" si="8"/>
        <v>needleleaf-evergreen trees</v>
      </c>
      <c r="W7" s="4">
        <f t="shared" si="9"/>
        <v>5000</v>
      </c>
      <c r="X7" s="4">
        <f t="shared" si="10"/>
        <v>150</v>
      </c>
      <c r="Y7" s="4">
        <f t="shared" si="11"/>
        <v>30</v>
      </c>
      <c r="Z7" s="8"/>
    </row>
    <row r="8" spans="2:26" ht="13.5" customHeight="1">
      <c r="B8" s="3" t="s">
        <v>6</v>
      </c>
      <c r="C8" s="10">
        <v>2</v>
      </c>
      <c r="D8" s="10">
        <v>9.5</v>
      </c>
      <c r="E8" s="20" t="s">
        <v>109</v>
      </c>
      <c r="F8" s="12">
        <v>1.875</v>
      </c>
      <c r="G8" s="12">
        <v>9.597</v>
      </c>
      <c r="H8" s="18">
        <v>382.917</v>
      </c>
      <c r="I8" s="13">
        <v>5</v>
      </c>
      <c r="J8" s="13">
        <v>213</v>
      </c>
      <c r="K8" s="18">
        <v>91.5042</v>
      </c>
      <c r="L8" s="13">
        <v>1</v>
      </c>
      <c r="M8" s="16" t="str">
        <f t="shared" si="0"/>
        <v>loamy sand (coarse)</v>
      </c>
      <c r="N8" s="16">
        <f t="shared" si="1"/>
        <v>0.07</v>
      </c>
      <c r="O8" s="16">
        <f t="shared" si="2"/>
        <v>0.283</v>
      </c>
      <c r="P8" s="16">
        <f t="shared" si="3"/>
        <v>0.1</v>
      </c>
      <c r="Q8" s="16">
        <f t="shared" si="4"/>
        <v>4.26</v>
      </c>
      <c r="R8" s="16">
        <f t="shared" si="5"/>
        <v>0.04</v>
      </c>
      <c r="S8" s="22">
        <f t="shared" si="6"/>
        <v>1.41E-05</v>
      </c>
      <c r="T8" s="16">
        <f t="shared" si="7"/>
        <v>0.421</v>
      </c>
      <c r="U8" s="4">
        <v>6</v>
      </c>
      <c r="V8" s="4" t="str">
        <f t="shared" si="8"/>
        <v>broadleaf trees w/groundcover (savana)</v>
      </c>
      <c r="W8" s="4">
        <f t="shared" si="9"/>
        <v>5000</v>
      </c>
      <c r="X8" s="4">
        <f t="shared" si="10"/>
        <v>70</v>
      </c>
      <c r="Y8" s="4">
        <f t="shared" si="11"/>
        <v>65</v>
      </c>
      <c r="Z8" s="8"/>
    </row>
    <row r="9" spans="2:26" ht="13.5" customHeight="1">
      <c r="B9" s="3" t="s">
        <v>7</v>
      </c>
      <c r="C9" s="10">
        <v>2.5</v>
      </c>
      <c r="D9" s="10">
        <v>13.5</v>
      </c>
      <c r="E9" s="20" t="s">
        <v>109</v>
      </c>
      <c r="F9" s="12">
        <v>2.344</v>
      </c>
      <c r="G9" s="12">
        <v>13.342</v>
      </c>
      <c r="H9" s="18">
        <v>220.25</v>
      </c>
      <c r="I9" s="13">
        <v>6</v>
      </c>
      <c r="J9" s="13">
        <v>221</v>
      </c>
      <c r="K9" s="18">
        <v>80</v>
      </c>
      <c r="L9" s="13">
        <v>1</v>
      </c>
      <c r="M9" s="16" t="str">
        <f t="shared" si="0"/>
        <v>loamy sand (coarse)</v>
      </c>
      <c r="N9" s="16">
        <f t="shared" si="1"/>
        <v>0.07</v>
      </c>
      <c r="O9" s="16">
        <f t="shared" si="2"/>
        <v>0.283</v>
      </c>
      <c r="P9" s="16">
        <f t="shared" si="3"/>
        <v>0.1</v>
      </c>
      <c r="Q9" s="16">
        <f t="shared" si="4"/>
        <v>4.26</v>
      </c>
      <c r="R9" s="16">
        <f t="shared" si="5"/>
        <v>0.04</v>
      </c>
      <c r="S9" s="22">
        <f t="shared" si="6"/>
        <v>1.41E-05</v>
      </c>
      <c r="T9" s="16">
        <f t="shared" si="7"/>
        <v>0.421</v>
      </c>
      <c r="U9" s="4">
        <v>6</v>
      </c>
      <c r="V9" s="4" t="str">
        <f t="shared" si="8"/>
        <v>broadleaf trees w/groundcover (savana)</v>
      </c>
      <c r="W9" s="4">
        <f t="shared" si="9"/>
        <v>5000</v>
      </c>
      <c r="X9" s="4">
        <f t="shared" si="10"/>
        <v>70</v>
      </c>
      <c r="Y9" s="4">
        <f t="shared" si="11"/>
        <v>65</v>
      </c>
      <c r="Z9" s="8"/>
    </row>
    <row r="10" spans="2:26" ht="13.5" customHeight="1">
      <c r="B10" s="3" t="s">
        <v>8</v>
      </c>
      <c r="C10" s="10">
        <v>-97.49</v>
      </c>
      <c r="D10" s="10">
        <v>36.61</v>
      </c>
      <c r="E10" s="20">
        <v>313</v>
      </c>
      <c r="F10" s="12">
        <v>-97.5</v>
      </c>
      <c r="G10" s="12">
        <v>36.749</v>
      </c>
      <c r="H10" s="18">
        <v>344.33</v>
      </c>
      <c r="I10" s="13">
        <v>561</v>
      </c>
      <c r="J10" s="13">
        <v>271</v>
      </c>
      <c r="K10" s="18">
        <v>10</v>
      </c>
      <c r="L10" s="13">
        <v>2</v>
      </c>
      <c r="M10" s="16" t="str">
        <f t="shared" si="0"/>
        <v>silty clay loam (medium)</v>
      </c>
      <c r="N10" s="16">
        <f t="shared" si="1"/>
        <v>0.14</v>
      </c>
      <c r="O10" s="16">
        <f t="shared" si="2"/>
        <v>0.387</v>
      </c>
      <c r="P10" s="16">
        <f t="shared" si="3"/>
        <v>0.1</v>
      </c>
      <c r="Q10" s="16">
        <f t="shared" si="4"/>
        <v>8.72</v>
      </c>
      <c r="R10" s="16">
        <f t="shared" si="5"/>
        <v>0.62</v>
      </c>
      <c r="S10" s="22">
        <f t="shared" si="6"/>
        <v>2E-06</v>
      </c>
      <c r="T10" s="16">
        <f t="shared" si="7"/>
        <v>0.464</v>
      </c>
      <c r="U10" s="4">
        <v>12</v>
      </c>
      <c r="V10" s="4" t="str">
        <f t="shared" si="8"/>
        <v>cultivations (use type 7)</v>
      </c>
      <c r="W10" s="4">
        <f t="shared" si="9"/>
        <v>5000</v>
      </c>
      <c r="X10" s="4">
        <f t="shared" si="10"/>
        <v>40</v>
      </c>
      <c r="Y10" s="4">
        <f t="shared" si="11"/>
        <v>100</v>
      </c>
      <c r="Z10" s="8"/>
    </row>
    <row r="11" spans="2:26" ht="13.5" customHeight="1">
      <c r="B11" s="3" t="s">
        <v>9</v>
      </c>
      <c r="C11" s="10">
        <v>-88.29</v>
      </c>
      <c r="D11" s="10">
        <v>40.01</v>
      </c>
      <c r="E11" s="20">
        <v>300</v>
      </c>
      <c r="F11" s="12">
        <v>-88.125</v>
      </c>
      <c r="G11" s="12">
        <v>40.026</v>
      </c>
      <c r="H11" s="18">
        <v>222.29</v>
      </c>
      <c r="I11" s="13">
        <v>581</v>
      </c>
      <c r="J11" s="13">
        <v>278</v>
      </c>
      <c r="K11" s="18">
        <v>10</v>
      </c>
      <c r="L11" s="13">
        <v>2</v>
      </c>
      <c r="M11" s="16" t="str">
        <f t="shared" si="0"/>
        <v>silty clay loam (medium)</v>
      </c>
      <c r="N11" s="16">
        <f t="shared" si="1"/>
        <v>0.14</v>
      </c>
      <c r="O11" s="16">
        <f t="shared" si="2"/>
        <v>0.387</v>
      </c>
      <c r="P11" s="16">
        <f t="shared" si="3"/>
        <v>0.1</v>
      </c>
      <c r="Q11" s="16">
        <f t="shared" si="4"/>
        <v>8.72</v>
      </c>
      <c r="R11" s="16">
        <f t="shared" si="5"/>
        <v>0.62</v>
      </c>
      <c r="S11" s="22">
        <f t="shared" si="6"/>
        <v>2E-06</v>
      </c>
      <c r="T11" s="16">
        <f t="shared" si="7"/>
        <v>0.464</v>
      </c>
      <c r="U11" s="4">
        <v>12</v>
      </c>
      <c r="V11" s="4" t="str">
        <f t="shared" si="8"/>
        <v>cultivations (use type 7)</v>
      </c>
      <c r="W11" s="4">
        <f t="shared" si="9"/>
        <v>5000</v>
      </c>
      <c r="X11" s="4">
        <f t="shared" si="10"/>
        <v>40</v>
      </c>
      <c r="Y11" s="4">
        <f t="shared" si="11"/>
        <v>100</v>
      </c>
      <c r="Z11" s="8"/>
    </row>
    <row r="12" spans="2:26" ht="13.5" customHeight="1">
      <c r="B12" s="3" t="s">
        <v>10</v>
      </c>
      <c r="C12" s="10">
        <v>-105.1</v>
      </c>
      <c r="D12" s="10">
        <v>48.31</v>
      </c>
      <c r="E12" s="20" t="s">
        <v>109</v>
      </c>
      <c r="F12" s="12">
        <v>-105</v>
      </c>
      <c r="G12" s="12">
        <v>48.452</v>
      </c>
      <c r="H12" s="18">
        <v>722.646</v>
      </c>
      <c r="I12" s="13">
        <v>545</v>
      </c>
      <c r="J12" s="13">
        <v>296</v>
      </c>
      <c r="K12" s="18">
        <v>10</v>
      </c>
      <c r="L12" s="13">
        <v>2</v>
      </c>
      <c r="M12" s="16" t="str">
        <f t="shared" si="0"/>
        <v>silty clay loam (medium)</v>
      </c>
      <c r="N12" s="16">
        <f t="shared" si="1"/>
        <v>0.14</v>
      </c>
      <c r="O12" s="16">
        <f t="shared" si="2"/>
        <v>0.387</v>
      </c>
      <c r="P12" s="16">
        <f t="shared" si="3"/>
        <v>0.1</v>
      </c>
      <c r="Q12" s="16">
        <f t="shared" si="4"/>
        <v>8.72</v>
      </c>
      <c r="R12" s="16">
        <f t="shared" si="5"/>
        <v>0.62</v>
      </c>
      <c r="S12" s="22">
        <f t="shared" si="6"/>
        <v>2E-06</v>
      </c>
      <c r="T12" s="16">
        <f t="shared" si="7"/>
        <v>0.464</v>
      </c>
      <c r="U12" s="4">
        <v>7</v>
      </c>
      <c r="V12" s="4" t="str">
        <f t="shared" si="8"/>
        <v>groundcover only (perenial)</v>
      </c>
      <c r="W12" s="4">
        <f t="shared" si="9"/>
        <v>5000</v>
      </c>
      <c r="X12" s="4">
        <f t="shared" si="10"/>
        <v>40</v>
      </c>
      <c r="Y12" s="4">
        <f t="shared" si="11"/>
        <v>100</v>
      </c>
      <c r="Z12" s="8"/>
    </row>
    <row r="13" spans="2:26" ht="13.5" customHeight="1">
      <c r="B13" s="3" t="s">
        <v>11</v>
      </c>
      <c r="C13" s="10">
        <v>-84.29</v>
      </c>
      <c r="D13" s="10">
        <v>35.96</v>
      </c>
      <c r="E13" s="20" t="s">
        <v>109</v>
      </c>
      <c r="F13" s="12">
        <v>-84.375</v>
      </c>
      <c r="G13" s="12">
        <v>35.813</v>
      </c>
      <c r="H13" s="18">
        <v>373.308</v>
      </c>
      <c r="I13" s="13">
        <v>589</v>
      </c>
      <c r="J13" s="13">
        <v>269</v>
      </c>
      <c r="K13" s="18">
        <v>22.5086</v>
      </c>
      <c r="L13" s="13">
        <v>2</v>
      </c>
      <c r="M13" s="16" t="str">
        <f t="shared" si="0"/>
        <v>silty clay loam (medium)</v>
      </c>
      <c r="N13" s="16">
        <f t="shared" si="1"/>
        <v>0.14</v>
      </c>
      <c r="O13" s="16">
        <f t="shared" si="2"/>
        <v>0.387</v>
      </c>
      <c r="P13" s="16">
        <f t="shared" si="3"/>
        <v>0.1</v>
      </c>
      <c r="Q13" s="16">
        <f t="shared" si="4"/>
        <v>8.72</v>
      </c>
      <c r="R13" s="16">
        <f t="shared" si="5"/>
        <v>0.62</v>
      </c>
      <c r="S13" s="22">
        <f t="shared" si="6"/>
        <v>2E-06</v>
      </c>
      <c r="T13" s="16">
        <f t="shared" si="7"/>
        <v>0.464</v>
      </c>
      <c r="U13" s="4">
        <v>3</v>
      </c>
      <c r="V13" s="4" t="str">
        <f t="shared" si="8"/>
        <v>broadleaf &amp; needle leaf trees (mixed forest)</v>
      </c>
      <c r="W13" s="4">
        <f t="shared" si="9"/>
        <v>5000</v>
      </c>
      <c r="X13" s="4">
        <f t="shared" si="10"/>
        <v>125</v>
      </c>
      <c r="Y13" s="4">
        <f t="shared" si="11"/>
        <v>30</v>
      </c>
      <c r="Z13" s="8"/>
    </row>
    <row r="14" spans="2:26" ht="13.5" customHeight="1">
      <c r="B14" s="3" t="s">
        <v>12</v>
      </c>
      <c r="C14" s="10">
        <v>-110.73</v>
      </c>
      <c r="D14" s="10">
        <v>32.42</v>
      </c>
      <c r="E14" s="20">
        <v>2583</v>
      </c>
      <c r="F14" s="12">
        <v>-110.625</v>
      </c>
      <c r="G14" s="12">
        <v>32.536</v>
      </c>
      <c r="H14" s="18">
        <v>1092.87</v>
      </c>
      <c r="I14" s="13">
        <v>533</v>
      </c>
      <c r="J14" s="13">
        <v>262</v>
      </c>
      <c r="K14" s="18">
        <v>13.5751</v>
      </c>
      <c r="L14" s="13">
        <v>2</v>
      </c>
      <c r="M14" s="16" t="str">
        <f t="shared" si="0"/>
        <v>silty clay loam (medium)</v>
      </c>
      <c r="N14" s="16">
        <f t="shared" si="1"/>
        <v>0.14</v>
      </c>
      <c r="O14" s="16">
        <f t="shared" si="2"/>
        <v>0.387</v>
      </c>
      <c r="P14" s="16">
        <f t="shared" si="3"/>
        <v>0.1</v>
      </c>
      <c r="Q14" s="16">
        <f t="shared" si="4"/>
        <v>8.72</v>
      </c>
      <c r="R14" s="16">
        <f t="shared" si="5"/>
        <v>0.62</v>
      </c>
      <c r="S14" s="22">
        <f t="shared" si="6"/>
        <v>2E-06</v>
      </c>
      <c r="T14" s="16">
        <f t="shared" si="7"/>
        <v>0.464</v>
      </c>
      <c r="U14" s="4">
        <v>8</v>
      </c>
      <c r="V14" s="4" t="str">
        <f t="shared" si="8"/>
        <v>broadleaf shrub w/perenial groundcover</v>
      </c>
      <c r="W14" s="4">
        <f t="shared" si="9"/>
        <v>5000</v>
      </c>
      <c r="X14" s="4">
        <f t="shared" si="10"/>
        <v>300</v>
      </c>
      <c r="Y14" s="4">
        <f t="shared" si="11"/>
        <v>100</v>
      </c>
      <c r="Z14" s="8"/>
    </row>
    <row r="15" spans="2:26" ht="13.5" customHeight="1">
      <c r="B15" s="3" t="s">
        <v>13</v>
      </c>
      <c r="C15" s="10">
        <v>-105.12</v>
      </c>
      <c r="D15" s="10">
        <v>53.99</v>
      </c>
      <c r="E15" s="20">
        <v>628.94</v>
      </c>
      <c r="F15" s="12">
        <v>-105</v>
      </c>
      <c r="G15" s="12">
        <v>54.07</v>
      </c>
      <c r="H15" s="18">
        <v>538.471</v>
      </c>
      <c r="I15" s="13">
        <v>545</v>
      </c>
      <c r="J15" s="13">
        <v>308</v>
      </c>
      <c r="K15" s="18">
        <v>60</v>
      </c>
      <c r="L15" s="13">
        <v>4</v>
      </c>
      <c r="M15" s="16" t="str">
        <f t="shared" si="0"/>
        <v>sandy loam (coarse-medium)</v>
      </c>
      <c r="N15" s="16">
        <f t="shared" si="1"/>
        <v>0.08</v>
      </c>
      <c r="O15" s="16">
        <f t="shared" si="2"/>
        <v>0.312</v>
      </c>
      <c r="P15" s="16">
        <f t="shared" si="3"/>
        <v>0.1</v>
      </c>
      <c r="Q15" s="16">
        <f t="shared" si="4"/>
        <v>4.74</v>
      </c>
      <c r="R15" s="16">
        <f t="shared" si="5"/>
        <v>0.14</v>
      </c>
      <c r="S15" s="22">
        <f t="shared" si="6"/>
        <v>5.2E-06</v>
      </c>
      <c r="T15" s="16">
        <f t="shared" si="7"/>
        <v>0.434</v>
      </c>
      <c r="U15" s="4">
        <v>3</v>
      </c>
      <c r="V15" s="4" t="str">
        <f t="shared" si="8"/>
        <v>broadleaf &amp; needle leaf trees (mixed forest)</v>
      </c>
      <c r="W15" s="4">
        <f t="shared" si="9"/>
        <v>5000</v>
      </c>
      <c r="X15" s="4">
        <f t="shared" si="10"/>
        <v>125</v>
      </c>
      <c r="Y15" s="4">
        <f t="shared" si="11"/>
        <v>30</v>
      </c>
      <c r="Z15" s="8"/>
    </row>
    <row r="16" spans="2:26" ht="13.5" customHeight="1">
      <c r="B16" s="3" t="s">
        <v>14</v>
      </c>
      <c r="C16" s="10">
        <v>128.75</v>
      </c>
      <c r="D16" s="10">
        <v>71.62</v>
      </c>
      <c r="E16" s="20">
        <v>38</v>
      </c>
      <c r="F16" s="12">
        <v>128.906</v>
      </c>
      <c r="G16" s="12">
        <v>71.391</v>
      </c>
      <c r="H16" s="18">
        <v>144.33</v>
      </c>
      <c r="I16" s="13">
        <v>276</v>
      </c>
      <c r="J16" s="13">
        <v>345</v>
      </c>
      <c r="K16" s="18">
        <v>10</v>
      </c>
      <c r="L16" s="13">
        <v>1</v>
      </c>
      <c r="M16" s="16" t="str">
        <f t="shared" si="0"/>
        <v>loamy sand (coarse)</v>
      </c>
      <c r="N16" s="16">
        <f t="shared" si="1"/>
        <v>0.07</v>
      </c>
      <c r="O16" s="16">
        <f t="shared" si="2"/>
        <v>0.283</v>
      </c>
      <c r="P16" s="16">
        <f t="shared" si="3"/>
        <v>0.1</v>
      </c>
      <c r="Q16" s="16">
        <f t="shared" si="4"/>
        <v>4.26</v>
      </c>
      <c r="R16" s="16">
        <f t="shared" si="5"/>
        <v>0.04</v>
      </c>
      <c r="S16" s="22">
        <f t="shared" si="6"/>
        <v>1.41E-05</v>
      </c>
      <c r="T16" s="16">
        <f t="shared" si="7"/>
        <v>0.421</v>
      </c>
      <c r="U16" s="4">
        <v>10</v>
      </c>
      <c r="V16" s="4" t="str">
        <f t="shared" si="8"/>
        <v>dwarf tree &amp; shrub w/ground cover (tundra)</v>
      </c>
      <c r="W16" s="4">
        <f t="shared" si="9"/>
        <v>5000</v>
      </c>
      <c r="X16" s="4">
        <f t="shared" si="10"/>
        <v>150</v>
      </c>
      <c r="Y16" s="4">
        <f t="shared" si="11"/>
        <v>100</v>
      </c>
      <c r="Z16" s="8"/>
    </row>
    <row r="17" spans="2:26" ht="13.5" customHeight="1">
      <c r="B17" s="3" t="s">
        <v>15</v>
      </c>
      <c r="C17" s="10">
        <v>129.62</v>
      </c>
      <c r="D17" s="10">
        <v>62.25</v>
      </c>
      <c r="E17" s="20">
        <v>220</v>
      </c>
      <c r="F17" s="12">
        <v>129.844</v>
      </c>
      <c r="G17" s="12">
        <v>62.029</v>
      </c>
      <c r="H17" s="18">
        <v>199.8</v>
      </c>
      <c r="I17" s="13">
        <v>278</v>
      </c>
      <c r="J17" s="13">
        <v>325</v>
      </c>
      <c r="K17" s="18">
        <v>60</v>
      </c>
      <c r="L17" s="13">
        <v>2</v>
      </c>
      <c r="M17" s="16" t="str">
        <f t="shared" si="0"/>
        <v>silty clay loam (medium)</v>
      </c>
      <c r="N17" s="16">
        <f t="shared" si="1"/>
        <v>0.14</v>
      </c>
      <c r="O17" s="16">
        <f t="shared" si="2"/>
        <v>0.387</v>
      </c>
      <c r="P17" s="16">
        <f t="shared" si="3"/>
        <v>0.1</v>
      </c>
      <c r="Q17" s="16">
        <f t="shared" si="4"/>
        <v>8.72</v>
      </c>
      <c r="R17" s="16">
        <f t="shared" si="5"/>
        <v>0.62</v>
      </c>
      <c r="S17" s="22">
        <f t="shared" si="6"/>
        <v>2E-06</v>
      </c>
      <c r="T17" s="16">
        <f t="shared" si="7"/>
        <v>0.464</v>
      </c>
      <c r="U17" s="4">
        <v>5</v>
      </c>
      <c r="V17" s="4" t="str">
        <f t="shared" si="8"/>
        <v>needleleaf-deciduous trees (larch)</v>
      </c>
      <c r="W17" s="4">
        <f t="shared" si="9"/>
        <v>5000</v>
      </c>
      <c r="X17" s="4">
        <f t="shared" si="10"/>
        <v>100</v>
      </c>
      <c r="Y17" s="4">
        <f t="shared" si="11"/>
        <v>30</v>
      </c>
      <c r="Z17" s="8"/>
    </row>
    <row r="18" spans="2:26" ht="13.5" customHeight="1">
      <c r="B18" s="3" t="s">
        <v>16</v>
      </c>
      <c r="C18" s="10">
        <v>106.26</v>
      </c>
      <c r="D18" s="10">
        <v>45.74</v>
      </c>
      <c r="E18" s="20">
        <v>1393</v>
      </c>
      <c r="F18" s="12">
        <v>106.406</v>
      </c>
      <c r="G18" s="12">
        <v>45.644</v>
      </c>
      <c r="H18" s="18">
        <v>1355.51</v>
      </c>
      <c r="I18" s="13">
        <v>228</v>
      </c>
      <c r="J18" s="13">
        <v>290</v>
      </c>
      <c r="K18" s="18">
        <v>2</v>
      </c>
      <c r="L18" s="13">
        <v>2</v>
      </c>
      <c r="M18" s="16" t="str">
        <f t="shared" si="0"/>
        <v>silty clay loam (medium)</v>
      </c>
      <c r="N18" s="16">
        <f t="shared" si="1"/>
        <v>0.14</v>
      </c>
      <c r="O18" s="16">
        <f t="shared" si="2"/>
        <v>0.387</v>
      </c>
      <c r="P18" s="16">
        <f t="shared" si="3"/>
        <v>0.1</v>
      </c>
      <c r="Q18" s="16">
        <f t="shared" si="4"/>
        <v>8.72</v>
      </c>
      <c r="R18" s="16">
        <f t="shared" si="5"/>
        <v>0.62</v>
      </c>
      <c r="S18" s="22">
        <f t="shared" si="6"/>
        <v>2E-06</v>
      </c>
      <c r="T18" s="16">
        <f t="shared" si="7"/>
        <v>0.464</v>
      </c>
      <c r="U18" s="4">
        <v>11</v>
      </c>
      <c r="V18" s="4" t="str">
        <f t="shared" si="8"/>
        <v>bare soil</v>
      </c>
      <c r="W18" s="4">
        <f t="shared" si="9"/>
        <v>5000</v>
      </c>
      <c r="X18" s="4">
        <f t="shared" si="10"/>
        <v>999</v>
      </c>
      <c r="Y18" s="4">
        <f t="shared" si="11"/>
        <v>999</v>
      </c>
      <c r="Z18" s="8"/>
    </row>
    <row r="19" spans="2:26" ht="13.5" customHeight="1">
      <c r="B19" s="3" t="s">
        <v>17</v>
      </c>
      <c r="C19" s="10">
        <v>91.9</v>
      </c>
      <c r="D19" s="10">
        <v>31.37</v>
      </c>
      <c r="E19" s="20">
        <v>4580</v>
      </c>
      <c r="F19" s="12">
        <v>91.875</v>
      </c>
      <c r="G19" s="12">
        <v>31.599</v>
      </c>
      <c r="H19" s="18">
        <v>4689.05</v>
      </c>
      <c r="I19" s="13">
        <v>197</v>
      </c>
      <c r="J19" s="13">
        <v>260</v>
      </c>
      <c r="K19" s="18">
        <v>2</v>
      </c>
      <c r="L19" s="13">
        <v>2</v>
      </c>
      <c r="M19" s="16" t="str">
        <f t="shared" si="0"/>
        <v>silty clay loam (medium)</v>
      </c>
      <c r="N19" s="16">
        <f t="shared" si="1"/>
        <v>0.14</v>
      </c>
      <c r="O19" s="16">
        <f t="shared" si="2"/>
        <v>0.387</v>
      </c>
      <c r="P19" s="16">
        <f t="shared" si="3"/>
        <v>0.1</v>
      </c>
      <c r="Q19" s="16">
        <f t="shared" si="4"/>
        <v>8.72</v>
      </c>
      <c r="R19" s="16">
        <f t="shared" si="5"/>
        <v>0.62</v>
      </c>
      <c r="S19" s="22">
        <f t="shared" si="6"/>
        <v>2E-06</v>
      </c>
      <c r="T19" s="16">
        <f t="shared" si="7"/>
        <v>0.464</v>
      </c>
      <c r="U19" s="4">
        <v>11</v>
      </c>
      <c r="V19" s="4" t="str">
        <f t="shared" si="8"/>
        <v>bare soil</v>
      </c>
      <c r="W19" s="4">
        <f t="shared" si="9"/>
        <v>5000</v>
      </c>
      <c r="X19" s="4">
        <f t="shared" si="10"/>
        <v>999</v>
      </c>
      <c r="Y19" s="4">
        <f t="shared" si="11"/>
        <v>999</v>
      </c>
      <c r="Z19" s="8"/>
    </row>
    <row r="20" spans="2:26" ht="13.5" customHeight="1">
      <c r="B20" s="3" t="s">
        <v>18</v>
      </c>
      <c r="C20" s="10">
        <v>84.08</v>
      </c>
      <c r="D20" s="10">
        <v>32.5</v>
      </c>
      <c r="E20" s="20">
        <v>4416</v>
      </c>
      <c r="F20" s="12">
        <v>83.906</v>
      </c>
      <c r="G20" s="12">
        <v>32.536</v>
      </c>
      <c r="H20" s="18">
        <v>4748.52</v>
      </c>
      <c r="I20" s="13">
        <v>180</v>
      </c>
      <c r="J20" s="13">
        <v>262</v>
      </c>
      <c r="K20" s="18">
        <v>2</v>
      </c>
      <c r="L20" s="13">
        <v>2</v>
      </c>
      <c r="M20" s="16" t="str">
        <f t="shared" si="0"/>
        <v>silty clay loam (medium)</v>
      </c>
      <c r="N20" s="16">
        <f t="shared" si="1"/>
        <v>0.14</v>
      </c>
      <c r="O20" s="16">
        <f t="shared" si="2"/>
        <v>0.387</v>
      </c>
      <c r="P20" s="16">
        <f t="shared" si="3"/>
        <v>0.1</v>
      </c>
      <c r="Q20" s="16">
        <f t="shared" si="4"/>
        <v>8.72</v>
      </c>
      <c r="R20" s="16">
        <f t="shared" si="5"/>
        <v>0.62</v>
      </c>
      <c r="S20" s="22">
        <f t="shared" si="6"/>
        <v>2E-06</v>
      </c>
      <c r="T20" s="16">
        <f t="shared" si="7"/>
        <v>0.464</v>
      </c>
      <c r="U20" s="4">
        <v>11</v>
      </c>
      <c r="V20" s="4" t="str">
        <f t="shared" si="8"/>
        <v>bare soil</v>
      </c>
      <c r="W20" s="4">
        <f t="shared" si="9"/>
        <v>5000</v>
      </c>
      <c r="X20" s="4">
        <f t="shared" si="10"/>
        <v>999</v>
      </c>
      <c r="Y20" s="4">
        <f t="shared" si="11"/>
        <v>999</v>
      </c>
      <c r="Z20" s="8"/>
    </row>
    <row r="21" spans="2:26" ht="13.5" customHeight="1">
      <c r="B21" s="3" t="s">
        <v>19</v>
      </c>
      <c r="C21" s="10">
        <v>116</v>
      </c>
      <c r="D21" s="10">
        <v>32</v>
      </c>
      <c r="E21" s="20" t="s">
        <v>109</v>
      </c>
      <c r="F21" s="12">
        <v>115.781</v>
      </c>
      <c r="G21" s="12">
        <v>32.068</v>
      </c>
      <c r="H21" s="18">
        <v>73.7514</v>
      </c>
      <c r="I21" s="13">
        <v>248</v>
      </c>
      <c r="J21" s="13">
        <v>261</v>
      </c>
      <c r="K21" s="18">
        <v>38.6477</v>
      </c>
      <c r="L21" s="13">
        <v>6</v>
      </c>
      <c r="M21" s="16" t="str">
        <f t="shared" si="0"/>
        <v>clay loam (medium-fine)</v>
      </c>
      <c r="N21" s="16">
        <f t="shared" si="1"/>
        <v>0.16</v>
      </c>
      <c r="O21" s="16">
        <f t="shared" si="2"/>
        <v>0.382</v>
      </c>
      <c r="P21" s="16">
        <f t="shared" si="3"/>
        <v>0.1</v>
      </c>
      <c r="Q21" s="16">
        <f t="shared" si="4"/>
        <v>8.17</v>
      </c>
      <c r="R21" s="16">
        <f t="shared" si="5"/>
        <v>0.26</v>
      </c>
      <c r="S21" s="22">
        <f t="shared" si="6"/>
        <v>2.5E-06</v>
      </c>
      <c r="T21" s="16">
        <f t="shared" si="7"/>
        <v>0.465</v>
      </c>
      <c r="U21" s="4">
        <v>12</v>
      </c>
      <c r="V21" s="4" t="str">
        <f t="shared" si="8"/>
        <v>cultivations (use type 7)</v>
      </c>
      <c r="W21" s="4">
        <f t="shared" si="9"/>
        <v>5000</v>
      </c>
      <c r="X21" s="4">
        <f t="shared" si="10"/>
        <v>40</v>
      </c>
      <c r="Y21" s="4">
        <f t="shared" si="11"/>
        <v>100</v>
      </c>
      <c r="Z21" s="8"/>
    </row>
    <row r="22" spans="2:26" ht="13.5" customHeight="1">
      <c r="B22" s="3" t="s">
        <v>20</v>
      </c>
      <c r="C22" s="10">
        <v>122.12</v>
      </c>
      <c r="D22" s="10">
        <v>44.46</v>
      </c>
      <c r="E22" s="20" t="s">
        <v>109</v>
      </c>
      <c r="F22" s="12">
        <v>122.344</v>
      </c>
      <c r="G22" s="12">
        <v>44.239</v>
      </c>
      <c r="H22" s="18">
        <v>159.278</v>
      </c>
      <c r="I22" s="13">
        <v>262</v>
      </c>
      <c r="J22" s="13">
        <v>287</v>
      </c>
      <c r="K22" s="18">
        <v>22.2687</v>
      </c>
      <c r="L22" s="13">
        <v>3</v>
      </c>
      <c r="M22" s="16" t="str">
        <f t="shared" si="0"/>
        <v>light clay (fine)</v>
      </c>
      <c r="N22" s="16">
        <f t="shared" si="1"/>
        <v>0.22</v>
      </c>
      <c r="O22" s="16">
        <f t="shared" si="2"/>
        <v>0.412</v>
      </c>
      <c r="P22" s="16">
        <f t="shared" si="3"/>
        <v>0.1</v>
      </c>
      <c r="Q22" s="16">
        <f t="shared" si="4"/>
        <v>11.55</v>
      </c>
      <c r="R22" s="16">
        <f t="shared" si="5"/>
        <v>0.47</v>
      </c>
      <c r="S22" s="22">
        <f t="shared" si="6"/>
        <v>1E-06</v>
      </c>
      <c r="T22" s="16">
        <f t="shared" si="7"/>
        <v>0.468</v>
      </c>
      <c r="U22" s="4">
        <v>12</v>
      </c>
      <c r="V22" s="4" t="str">
        <f t="shared" si="8"/>
        <v>cultivations (use type 7)</v>
      </c>
      <c r="W22" s="4">
        <f t="shared" si="9"/>
        <v>5000</v>
      </c>
      <c r="X22" s="4">
        <f t="shared" si="10"/>
        <v>40</v>
      </c>
      <c r="Y22" s="4">
        <f t="shared" si="11"/>
        <v>100</v>
      </c>
      <c r="Z22" s="8"/>
    </row>
    <row r="23" spans="2:26" ht="13.5" customHeight="1">
      <c r="B23" s="3" t="s">
        <v>21</v>
      </c>
      <c r="C23" s="10">
        <v>121.18</v>
      </c>
      <c r="D23" s="10">
        <v>24.97</v>
      </c>
      <c r="E23" s="20">
        <v>134.1</v>
      </c>
      <c r="F23" s="12">
        <v>121.406</v>
      </c>
      <c r="G23" s="12">
        <v>25.045</v>
      </c>
      <c r="H23" s="18">
        <v>294.284</v>
      </c>
      <c r="I23" s="13">
        <v>260</v>
      </c>
      <c r="J23" s="13">
        <v>246</v>
      </c>
      <c r="K23" s="18">
        <v>2</v>
      </c>
      <c r="L23" s="13">
        <v>2</v>
      </c>
      <c r="M23" s="16" t="str">
        <f t="shared" si="0"/>
        <v>silty clay loam (medium)</v>
      </c>
      <c r="N23" s="16">
        <f t="shared" si="1"/>
        <v>0.14</v>
      </c>
      <c r="O23" s="16">
        <f t="shared" si="2"/>
        <v>0.387</v>
      </c>
      <c r="P23" s="16">
        <f t="shared" si="3"/>
        <v>0.1</v>
      </c>
      <c r="Q23" s="16">
        <f t="shared" si="4"/>
        <v>8.72</v>
      </c>
      <c r="R23" s="16">
        <f t="shared" si="5"/>
        <v>0.62</v>
      </c>
      <c r="S23" s="22">
        <f t="shared" si="6"/>
        <v>2E-06</v>
      </c>
      <c r="T23" s="16">
        <f t="shared" si="7"/>
        <v>0.464</v>
      </c>
      <c r="U23" s="4">
        <v>7</v>
      </c>
      <c r="V23" s="4" t="str">
        <f t="shared" si="8"/>
        <v>groundcover only (perenial)</v>
      </c>
      <c r="W23" s="4">
        <f t="shared" si="9"/>
        <v>5000</v>
      </c>
      <c r="X23" s="4">
        <f t="shared" si="10"/>
        <v>40</v>
      </c>
      <c r="Y23" s="4">
        <f t="shared" si="11"/>
        <v>100</v>
      </c>
      <c r="Z23" s="8"/>
    </row>
    <row r="24" spans="2:26" ht="13.5" customHeight="1">
      <c r="B24" s="3" t="s">
        <v>22</v>
      </c>
      <c r="C24" s="10">
        <v>86.81</v>
      </c>
      <c r="D24" s="10">
        <v>27.96</v>
      </c>
      <c r="E24" s="20">
        <v>5050</v>
      </c>
      <c r="F24" s="12">
        <v>86.719</v>
      </c>
      <c r="G24" s="12">
        <v>27.854</v>
      </c>
      <c r="H24" s="18">
        <v>4194.29</v>
      </c>
      <c r="I24" s="13">
        <v>186</v>
      </c>
      <c r="J24" s="13">
        <v>252</v>
      </c>
      <c r="K24" s="18">
        <v>38.7395</v>
      </c>
      <c r="L24" s="13">
        <v>2</v>
      </c>
      <c r="M24" s="16" t="str">
        <f t="shared" si="0"/>
        <v>silty clay loam (medium)</v>
      </c>
      <c r="N24" s="16">
        <f t="shared" si="1"/>
        <v>0.14</v>
      </c>
      <c r="O24" s="16">
        <f t="shared" si="2"/>
        <v>0.387</v>
      </c>
      <c r="P24" s="16">
        <f t="shared" si="3"/>
        <v>0.1</v>
      </c>
      <c r="Q24" s="16">
        <f t="shared" si="4"/>
        <v>8.72</v>
      </c>
      <c r="R24" s="16">
        <f t="shared" si="5"/>
        <v>0.62</v>
      </c>
      <c r="S24" s="22">
        <f t="shared" si="6"/>
        <v>2E-06</v>
      </c>
      <c r="T24" s="16">
        <f t="shared" si="7"/>
        <v>0.464</v>
      </c>
      <c r="U24" s="4">
        <v>3</v>
      </c>
      <c r="V24" s="4" t="str">
        <f t="shared" si="8"/>
        <v>broadleaf &amp; needle leaf trees (mixed forest)</v>
      </c>
      <c r="W24" s="4">
        <f t="shared" si="9"/>
        <v>5000</v>
      </c>
      <c r="X24" s="4">
        <f t="shared" si="10"/>
        <v>125</v>
      </c>
      <c r="Y24" s="4">
        <f t="shared" si="11"/>
        <v>30</v>
      </c>
      <c r="Z24" s="8"/>
    </row>
    <row r="25" spans="2:26" ht="13.5" customHeight="1">
      <c r="B25" s="3" t="s">
        <v>23</v>
      </c>
      <c r="C25" s="10">
        <v>126.57</v>
      </c>
      <c r="D25" s="10">
        <v>34.55</v>
      </c>
      <c r="E25" s="20">
        <v>14</v>
      </c>
      <c r="F25" s="12">
        <v>126.562</v>
      </c>
      <c r="G25" s="12">
        <v>34.408</v>
      </c>
      <c r="H25" s="18">
        <v>5.31048</v>
      </c>
      <c r="I25" s="13">
        <v>271</v>
      </c>
      <c r="J25" s="13">
        <v>266</v>
      </c>
      <c r="K25" s="18">
        <v>0.102315</v>
      </c>
      <c r="L25" s="13">
        <v>0</v>
      </c>
      <c r="M25" s="16" t="str">
        <f t="shared" si="0"/>
        <v>sea point </v>
      </c>
      <c r="N25" s="16" t="str">
        <f t="shared" si="1"/>
        <v> </v>
      </c>
      <c r="O25" s="16" t="str">
        <f t="shared" si="2"/>
        <v> </v>
      </c>
      <c r="P25" s="16" t="str">
        <f t="shared" si="3"/>
        <v> </v>
      </c>
      <c r="Q25" s="16" t="str">
        <f t="shared" si="4"/>
        <v> </v>
      </c>
      <c r="R25" s="16" t="str">
        <f t="shared" si="5"/>
        <v> </v>
      </c>
      <c r="S25" s="22" t="str">
        <f t="shared" si="6"/>
        <v> </v>
      </c>
      <c r="T25" s="16" t="str">
        <f t="shared" si="7"/>
        <v> </v>
      </c>
      <c r="U25" s="4">
        <v>0</v>
      </c>
      <c r="V25" s="4" t="str">
        <f t="shared" si="8"/>
        <v>sea point</v>
      </c>
      <c r="W25" s="4" t="str">
        <f t="shared" si="9"/>
        <v> </v>
      </c>
      <c r="X25" s="4" t="str">
        <f t="shared" si="10"/>
        <v> </v>
      </c>
      <c r="Y25" s="4" t="str">
        <f t="shared" si="11"/>
        <v> </v>
      </c>
      <c r="Z25" s="8"/>
    </row>
    <row r="26" spans="2:26" ht="13.5" customHeight="1">
      <c r="B26" s="3" t="s">
        <v>24</v>
      </c>
      <c r="C26" s="10">
        <v>127.9</v>
      </c>
      <c r="D26" s="10">
        <v>37.44</v>
      </c>
      <c r="E26" s="20">
        <v>330</v>
      </c>
      <c r="F26" s="12">
        <v>127.969</v>
      </c>
      <c r="G26" s="12">
        <v>37.217</v>
      </c>
      <c r="H26" s="18">
        <v>395.662</v>
      </c>
      <c r="I26" s="13">
        <v>274</v>
      </c>
      <c r="J26" s="13">
        <v>272</v>
      </c>
      <c r="K26" s="18">
        <v>10</v>
      </c>
      <c r="L26" s="13">
        <v>2</v>
      </c>
      <c r="M26" s="16" t="str">
        <f t="shared" si="0"/>
        <v>silty clay loam (medium)</v>
      </c>
      <c r="N26" s="16">
        <f t="shared" si="1"/>
        <v>0.14</v>
      </c>
      <c r="O26" s="16">
        <f t="shared" si="2"/>
        <v>0.387</v>
      </c>
      <c r="P26" s="16">
        <f t="shared" si="3"/>
        <v>0.1</v>
      </c>
      <c r="Q26" s="16">
        <f t="shared" si="4"/>
        <v>8.72</v>
      </c>
      <c r="R26" s="16">
        <f t="shared" si="5"/>
        <v>0.62</v>
      </c>
      <c r="S26" s="22">
        <f t="shared" si="6"/>
        <v>2E-06</v>
      </c>
      <c r="T26" s="16">
        <f t="shared" si="7"/>
        <v>0.464</v>
      </c>
      <c r="U26" s="4">
        <v>12</v>
      </c>
      <c r="V26" s="4" t="str">
        <f t="shared" si="8"/>
        <v>cultivations (use type 7)</v>
      </c>
      <c r="W26" s="4">
        <f t="shared" si="9"/>
        <v>5000</v>
      </c>
      <c r="X26" s="4">
        <f t="shared" si="10"/>
        <v>40</v>
      </c>
      <c r="Y26" s="4">
        <f t="shared" si="11"/>
        <v>100</v>
      </c>
      <c r="Z26" s="8"/>
    </row>
    <row r="27" spans="2:26" ht="13.5" customHeight="1">
      <c r="B27" s="3" t="s">
        <v>25</v>
      </c>
      <c r="C27" s="10">
        <v>99.87</v>
      </c>
      <c r="D27" s="10">
        <v>17.16</v>
      </c>
      <c r="E27" s="20">
        <v>20</v>
      </c>
      <c r="F27" s="12">
        <v>99.844</v>
      </c>
      <c r="G27" s="12">
        <v>17.087</v>
      </c>
      <c r="H27" s="18">
        <v>24.9665</v>
      </c>
      <c r="I27" s="13">
        <v>214</v>
      </c>
      <c r="J27" s="13">
        <v>229</v>
      </c>
      <c r="K27" s="18">
        <v>18.0732</v>
      </c>
      <c r="L27" s="13">
        <v>4</v>
      </c>
      <c r="M27" s="16" t="str">
        <f t="shared" si="0"/>
        <v>sandy loam (coarse-medium)</v>
      </c>
      <c r="N27" s="16">
        <f t="shared" si="1"/>
        <v>0.08</v>
      </c>
      <c r="O27" s="16">
        <f t="shared" si="2"/>
        <v>0.312</v>
      </c>
      <c r="P27" s="16">
        <f t="shared" si="3"/>
        <v>0.1</v>
      </c>
      <c r="Q27" s="16">
        <f t="shared" si="4"/>
        <v>4.74</v>
      </c>
      <c r="R27" s="16">
        <f t="shared" si="5"/>
        <v>0.14</v>
      </c>
      <c r="S27" s="22">
        <f t="shared" si="6"/>
        <v>5.2E-06</v>
      </c>
      <c r="T27" s="16">
        <f t="shared" si="7"/>
        <v>0.434</v>
      </c>
      <c r="U27" s="4">
        <v>12</v>
      </c>
      <c r="V27" s="4" t="str">
        <f t="shared" si="8"/>
        <v>cultivations (use type 7)</v>
      </c>
      <c r="W27" s="4">
        <f t="shared" si="9"/>
        <v>5000</v>
      </c>
      <c r="X27" s="4">
        <f t="shared" si="10"/>
        <v>40</v>
      </c>
      <c r="Y27" s="4">
        <f t="shared" si="11"/>
        <v>100</v>
      </c>
      <c r="Z27" s="8"/>
    </row>
    <row r="28" spans="2:26" ht="13.5" customHeight="1">
      <c r="B28" s="3" t="s">
        <v>26</v>
      </c>
      <c r="C28" s="10">
        <v>100.48</v>
      </c>
      <c r="D28" s="10">
        <v>16.85</v>
      </c>
      <c r="E28" s="20">
        <v>44</v>
      </c>
      <c r="F28" s="12">
        <v>100.312</v>
      </c>
      <c r="G28" s="12">
        <v>16.619</v>
      </c>
      <c r="H28" s="18">
        <v>34.935</v>
      </c>
      <c r="I28" s="13">
        <v>215</v>
      </c>
      <c r="J28" s="13">
        <v>228</v>
      </c>
      <c r="K28" s="18">
        <v>13.867</v>
      </c>
      <c r="L28" s="13">
        <v>2</v>
      </c>
      <c r="M28" s="16" t="str">
        <f t="shared" si="0"/>
        <v>silty clay loam (medium)</v>
      </c>
      <c r="N28" s="16">
        <f t="shared" si="1"/>
        <v>0.14</v>
      </c>
      <c r="O28" s="16">
        <f t="shared" si="2"/>
        <v>0.387</v>
      </c>
      <c r="P28" s="16">
        <f t="shared" si="3"/>
        <v>0.1</v>
      </c>
      <c r="Q28" s="16">
        <f t="shared" si="4"/>
        <v>8.72</v>
      </c>
      <c r="R28" s="16">
        <f t="shared" si="5"/>
        <v>0.62</v>
      </c>
      <c r="S28" s="22">
        <f t="shared" si="6"/>
        <v>2E-06</v>
      </c>
      <c r="T28" s="16">
        <f t="shared" si="7"/>
        <v>0.464</v>
      </c>
      <c r="U28" s="4">
        <v>12</v>
      </c>
      <c r="V28" s="4" t="str">
        <f t="shared" si="8"/>
        <v>cultivations (use type 7)</v>
      </c>
      <c r="W28" s="4">
        <f t="shared" si="9"/>
        <v>5000</v>
      </c>
      <c r="X28" s="4">
        <f t="shared" si="10"/>
        <v>40</v>
      </c>
      <c r="Y28" s="4">
        <f t="shared" si="11"/>
        <v>100</v>
      </c>
      <c r="Z28" s="8"/>
    </row>
    <row r="29" spans="2:26" ht="13.5" customHeight="1">
      <c r="B29" s="3" t="s">
        <v>27</v>
      </c>
      <c r="C29" s="10">
        <v>99.47</v>
      </c>
      <c r="D29" s="10">
        <v>18.4</v>
      </c>
      <c r="E29" s="20">
        <v>241</v>
      </c>
      <c r="F29" s="12">
        <v>99.375</v>
      </c>
      <c r="G29" s="12">
        <v>18.492</v>
      </c>
      <c r="H29" s="18">
        <v>442.83</v>
      </c>
      <c r="I29" s="13">
        <v>213</v>
      </c>
      <c r="J29" s="13">
        <v>232</v>
      </c>
      <c r="K29" s="18">
        <v>15.232</v>
      </c>
      <c r="L29" s="13">
        <v>6</v>
      </c>
      <c r="M29" s="16" t="str">
        <f t="shared" si="0"/>
        <v>clay loam (medium-fine)</v>
      </c>
      <c r="N29" s="16">
        <f t="shared" si="1"/>
        <v>0.16</v>
      </c>
      <c r="O29" s="16">
        <f t="shared" si="2"/>
        <v>0.382</v>
      </c>
      <c r="P29" s="16">
        <f t="shared" si="3"/>
        <v>0.1</v>
      </c>
      <c r="Q29" s="16">
        <f t="shared" si="4"/>
        <v>8.17</v>
      </c>
      <c r="R29" s="16">
        <f t="shared" si="5"/>
        <v>0.26</v>
      </c>
      <c r="S29" s="22">
        <f t="shared" si="6"/>
        <v>2.5E-06</v>
      </c>
      <c r="T29" s="16">
        <f t="shared" si="7"/>
        <v>0.465</v>
      </c>
      <c r="U29" s="4">
        <v>12</v>
      </c>
      <c r="V29" s="4" t="str">
        <f t="shared" si="8"/>
        <v>cultivations (use type 7)</v>
      </c>
      <c r="W29" s="4">
        <f t="shared" si="9"/>
        <v>5000</v>
      </c>
      <c r="X29" s="4">
        <f t="shared" si="10"/>
        <v>40</v>
      </c>
      <c r="Y29" s="4">
        <f t="shared" si="11"/>
        <v>100</v>
      </c>
      <c r="Z29" s="8"/>
    </row>
    <row r="30" spans="2:26" ht="13.5" customHeight="1">
      <c r="B30" s="3" t="s">
        <v>28</v>
      </c>
      <c r="C30" s="10">
        <v>98.9</v>
      </c>
      <c r="D30" s="10">
        <v>18.81</v>
      </c>
      <c r="E30" s="20" t="s">
        <v>109</v>
      </c>
      <c r="F30" s="12">
        <v>98.906</v>
      </c>
      <c r="G30" s="12">
        <v>18.96</v>
      </c>
      <c r="H30" s="18">
        <v>739.517</v>
      </c>
      <c r="I30" s="13">
        <v>212</v>
      </c>
      <c r="J30" s="13">
        <v>233</v>
      </c>
      <c r="K30" s="18">
        <v>41.2194</v>
      </c>
      <c r="L30" s="13">
        <v>6</v>
      </c>
      <c r="M30" s="16" t="str">
        <f t="shared" si="0"/>
        <v>clay loam (medium-fine)</v>
      </c>
      <c r="N30" s="16">
        <f t="shared" si="1"/>
        <v>0.16</v>
      </c>
      <c r="O30" s="16">
        <f t="shared" si="2"/>
        <v>0.382</v>
      </c>
      <c r="P30" s="16">
        <f t="shared" si="3"/>
        <v>0.1</v>
      </c>
      <c r="Q30" s="16">
        <f t="shared" si="4"/>
        <v>8.17</v>
      </c>
      <c r="R30" s="16">
        <f t="shared" si="5"/>
        <v>0.26</v>
      </c>
      <c r="S30" s="22">
        <f t="shared" si="6"/>
        <v>2.5E-06</v>
      </c>
      <c r="T30" s="16">
        <f t="shared" si="7"/>
        <v>0.465</v>
      </c>
      <c r="U30" s="4">
        <v>2</v>
      </c>
      <c r="V30" s="4" t="str">
        <f t="shared" si="8"/>
        <v>broadleaf-decidous trees</v>
      </c>
      <c r="W30" s="4">
        <f t="shared" si="9"/>
        <v>5000</v>
      </c>
      <c r="X30" s="4">
        <f t="shared" si="10"/>
        <v>100</v>
      </c>
      <c r="Y30" s="4">
        <f t="shared" si="11"/>
        <v>30</v>
      </c>
      <c r="Z30" s="8"/>
    </row>
    <row r="31" spans="2:26" ht="13.5" customHeight="1">
      <c r="B31" s="3" t="s">
        <v>29</v>
      </c>
      <c r="C31" s="10">
        <v>102.38</v>
      </c>
      <c r="D31" s="10">
        <v>14.47</v>
      </c>
      <c r="E31" s="20">
        <v>311</v>
      </c>
      <c r="F31" s="12">
        <v>102.656</v>
      </c>
      <c r="G31" s="12">
        <v>14.278</v>
      </c>
      <c r="H31" s="18">
        <v>221.657</v>
      </c>
      <c r="I31" s="13">
        <v>220</v>
      </c>
      <c r="J31" s="13">
        <v>223</v>
      </c>
      <c r="K31" s="18">
        <v>45.1353</v>
      </c>
      <c r="L31" s="13">
        <v>4</v>
      </c>
      <c r="M31" s="16" t="str">
        <f t="shared" si="0"/>
        <v>sandy loam (coarse-medium)</v>
      </c>
      <c r="N31" s="16">
        <f t="shared" si="1"/>
        <v>0.08</v>
      </c>
      <c r="O31" s="16">
        <f t="shared" si="2"/>
        <v>0.312</v>
      </c>
      <c r="P31" s="16">
        <f t="shared" si="3"/>
        <v>0.1</v>
      </c>
      <c r="Q31" s="16">
        <f t="shared" si="4"/>
        <v>4.74</v>
      </c>
      <c r="R31" s="16">
        <f t="shared" si="5"/>
        <v>0.14</v>
      </c>
      <c r="S31" s="22">
        <f t="shared" si="6"/>
        <v>5.2E-06</v>
      </c>
      <c r="T31" s="16">
        <f t="shared" si="7"/>
        <v>0.434</v>
      </c>
      <c r="U31" s="4">
        <v>2</v>
      </c>
      <c r="V31" s="4" t="str">
        <f t="shared" si="8"/>
        <v>broadleaf-decidous trees</v>
      </c>
      <c r="W31" s="4">
        <f t="shared" si="9"/>
        <v>5000</v>
      </c>
      <c r="X31" s="4">
        <f t="shared" si="10"/>
        <v>100</v>
      </c>
      <c r="Y31" s="4">
        <f t="shared" si="11"/>
        <v>30</v>
      </c>
      <c r="Z31" s="8"/>
    </row>
    <row r="32" spans="2:26" ht="13.5" customHeight="1">
      <c r="B32" s="3" t="s">
        <v>30</v>
      </c>
      <c r="C32" s="10">
        <v>134.27</v>
      </c>
      <c r="D32" s="10">
        <v>7.04</v>
      </c>
      <c r="E32" s="20">
        <v>2</v>
      </c>
      <c r="F32" s="12">
        <v>134.062</v>
      </c>
      <c r="G32" s="12">
        <v>7.256</v>
      </c>
      <c r="H32" s="18">
        <v>0.205821</v>
      </c>
      <c r="I32" s="13">
        <v>287</v>
      </c>
      <c r="J32" s="13">
        <v>208</v>
      </c>
      <c r="K32" s="18">
        <v>0.00608826</v>
      </c>
      <c r="L32" s="13">
        <v>0</v>
      </c>
      <c r="M32" s="16" t="str">
        <f t="shared" si="0"/>
        <v>sea point </v>
      </c>
      <c r="N32" s="16" t="str">
        <f t="shared" si="1"/>
        <v> </v>
      </c>
      <c r="O32" s="16" t="str">
        <f t="shared" si="2"/>
        <v> </v>
      </c>
      <c r="P32" s="16" t="str">
        <f t="shared" si="3"/>
        <v> </v>
      </c>
      <c r="Q32" s="16" t="str">
        <f t="shared" si="4"/>
        <v> </v>
      </c>
      <c r="R32" s="16" t="str">
        <f t="shared" si="5"/>
        <v> </v>
      </c>
      <c r="S32" s="22" t="str">
        <f t="shared" si="6"/>
        <v> </v>
      </c>
      <c r="T32" s="16" t="str">
        <f t="shared" si="7"/>
        <v> </v>
      </c>
      <c r="U32" s="4">
        <v>0</v>
      </c>
      <c r="V32" s="4" t="str">
        <f t="shared" si="8"/>
        <v>sea point</v>
      </c>
      <c r="W32" s="4" t="str">
        <f t="shared" si="9"/>
        <v> </v>
      </c>
      <c r="X32" s="4" t="str">
        <f t="shared" si="10"/>
        <v> </v>
      </c>
      <c r="Y32" s="4" t="str">
        <f t="shared" si="11"/>
        <v> </v>
      </c>
      <c r="Z32" s="8"/>
    </row>
    <row r="33" spans="2:26" ht="13.5" customHeight="1">
      <c r="B33" s="3" t="s">
        <v>31</v>
      </c>
      <c r="C33" s="10">
        <v>134.48</v>
      </c>
      <c r="D33" s="10">
        <v>8.46</v>
      </c>
      <c r="E33" s="20" t="s">
        <v>109</v>
      </c>
      <c r="F33" s="12">
        <v>134.531</v>
      </c>
      <c r="G33" s="12">
        <v>8.661</v>
      </c>
      <c r="H33" s="18">
        <v>-2.51448</v>
      </c>
      <c r="I33" s="13">
        <v>288</v>
      </c>
      <c r="J33" s="13">
        <v>211</v>
      </c>
      <c r="K33" s="18">
        <v>0.00709546</v>
      </c>
      <c r="L33" s="13">
        <v>0</v>
      </c>
      <c r="M33" s="16" t="str">
        <f t="shared" si="0"/>
        <v>sea point </v>
      </c>
      <c r="N33" s="16" t="str">
        <f t="shared" si="1"/>
        <v> </v>
      </c>
      <c r="O33" s="16" t="str">
        <f t="shared" si="2"/>
        <v> </v>
      </c>
      <c r="P33" s="16" t="str">
        <f t="shared" si="3"/>
        <v> </v>
      </c>
      <c r="Q33" s="16" t="str">
        <f t="shared" si="4"/>
        <v> </v>
      </c>
      <c r="R33" s="16" t="str">
        <f t="shared" si="5"/>
        <v> </v>
      </c>
      <c r="S33" s="22" t="str">
        <f t="shared" si="6"/>
        <v> </v>
      </c>
      <c r="T33" s="16" t="str">
        <f t="shared" si="7"/>
        <v> </v>
      </c>
      <c r="U33" s="4">
        <v>0</v>
      </c>
      <c r="V33" s="4" t="str">
        <f t="shared" si="8"/>
        <v>sea point</v>
      </c>
      <c r="W33" s="4" t="str">
        <f t="shared" si="9"/>
        <v> </v>
      </c>
      <c r="X33" s="4" t="str">
        <f t="shared" si="10"/>
        <v> </v>
      </c>
      <c r="Y33" s="4" t="str">
        <f t="shared" si="11"/>
        <v> </v>
      </c>
      <c r="Z33" s="8"/>
    </row>
    <row r="34" spans="2:26" ht="13.5" customHeight="1">
      <c r="B34" s="3" t="s">
        <v>32</v>
      </c>
      <c r="C34" s="10">
        <v>100.32</v>
      </c>
      <c r="D34" s="10">
        <v>-0.2</v>
      </c>
      <c r="E34" s="20">
        <v>699</v>
      </c>
      <c r="F34" s="12">
        <v>100.312</v>
      </c>
      <c r="G34" s="12">
        <v>-0.234</v>
      </c>
      <c r="H34" s="18">
        <v>546.827</v>
      </c>
      <c r="I34" s="13">
        <v>215</v>
      </c>
      <c r="J34" s="13">
        <v>192</v>
      </c>
      <c r="K34" s="18">
        <v>90.1771</v>
      </c>
      <c r="L34" s="13">
        <v>2</v>
      </c>
      <c r="M34" s="16" t="str">
        <f t="shared" si="0"/>
        <v>silty clay loam (medium)</v>
      </c>
      <c r="N34" s="16">
        <f t="shared" si="1"/>
        <v>0.14</v>
      </c>
      <c r="O34" s="16">
        <f t="shared" si="2"/>
        <v>0.387</v>
      </c>
      <c r="P34" s="16">
        <f t="shared" si="3"/>
        <v>0.1</v>
      </c>
      <c r="Q34" s="16">
        <f t="shared" si="4"/>
        <v>8.72</v>
      </c>
      <c r="R34" s="16">
        <f t="shared" si="5"/>
        <v>0.62</v>
      </c>
      <c r="S34" s="22">
        <f t="shared" si="6"/>
        <v>2E-06</v>
      </c>
      <c r="T34" s="16">
        <f t="shared" si="7"/>
        <v>0.464</v>
      </c>
      <c r="U34" s="4">
        <v>12</v>
      </c>
      <c r="V34" s="4" t="str">
        <f t="shared" si="8"/>
        <v>cultivations (use type 7)</v>
      </c>
      <c r="W34" s="4">
        <f t="shared" si="9"/>
        <v>5000</v>
      </c>
      <c r="X34" s="4">
        <f t="shared" si="10"/>
        <v>40</v>
      </c>
      <c r="Y34" s="4">
        <f t="shared" si="11"/>
        <v>100</v>
      </c>
      <c r="Z34" s="8"/>
    </row>
    <row r="35" spans="2:26" ht="13.5" customHeight="1">
      <c r="B35" s="3" t="s">
        <v>33</v>
      </c>
      <c r="C35" s="10">
        <v>-61.93</v>
      </c>
      <c r="D35" s="10">
        <v>-10.08</v>
      </c>
      <c r="E35" s="20">
        <v>190</v>
      </c>
      <c r="F35" s="12">
        <v>-61.875</v>
      </c>
      <c r="G35" s="12">
        <v>-10.065</v>
      </c>
      <c r="H35" s="18">
        <v>231.307</v>
      </c>
      <c r="I35" s="13">
        <v>637</v>
      </c>
      <c r="J35" s="13">
        <v>171</v>
      </c>
      <c r="K35" s="18">
        <v>270</v>
      </c>
      <c r="L35" s="13">
        <v>3</v>
      </c>
      <c r="M35" s="16" t="str">
        <f t="shared" si="0"/>
        <v>light clay (fine)</v>
      </c>
      <c r="N35" s="16">
        <f t="shared" si="1"/>
        <v>0.22</v>
      </c>
      <c r="O35" s="16">
        <f t="shared" si="2"/>
        <v>0.412</v>
      </c>
      <c r="P35" s="16">
        <f t="shared" si="3"/>
        <v>0.1</v>
      </c>
      <c r="Q35" s="16">
        <f t="shared" si="4"/>
        <v>11.55</v>
      </c>
      <c r="R35" s="16">
        <f t="shared" si="5"/>
        <v>0.47</v>
      </c>
      <c r="S35" s="22">
        <f t="shared" si="6"/>
        <v>1E-06</v>
      </c>
      <c r="T35" s="16">
        <f t="shared" si="7"/>
        <v>0.468</v>
      </c>
      <c r="U35" s="4">
        <v>1</v>
      </c>
      <c r="V35" s="4" t="str">
        <f t="shared" si="8"/>
        <v>broadleaf-evergreen trees (tropical forest)</v>
      </c>
      <c r="W35" s="4">
        <f t="shared" si="9"/>
        <v>5000</v>
      </c>
      <c r="X35" s="4">
        <f t="shared" si="10"/>
        <v>150</v>
      </c>
      <c r="Y35" s="4">
        <f t="shared" si="11"/>
        <v>30</v>
      </c>
      <c r="Z35" s="8"/>
    </row>
    <row r="36" spans="2:26" ht="13.5" customHeight="1">
      <c r="B36" s="3" t="s">
        <v>34</v>
      </c>
      <c r="C36" s="10">
        <v>-60.21</v>
      </c>
      <c r="D36" s="10">
        <v>-2.61</v>
      </c>
      <c r="E36" s="20" t="s">
        <v>109</v>
      </c>
      <c r="F36" s="12">
        <v>-60</v>
      </c>
      <c r="G36" s="12">
        <v>-2.575</v>
      </c>
      <c r="H36" s="18">
        <v>75.8618</v>
      </c>
      <c r="I36" s="13">
        <v>641</v>
      </c>
      <c r="J36" s="13">
        <v>187</v>
      </c>
      <c r="K36" s="18">
        <v>270</v>
      </c>
      <c r="L36" s="13">
        <v>3</v>
      </c>
      <c r="M36" s="16" t="str">
        <f t="shared" si="0"/>
        <v>light clay (fine)</v>
      </c>
      <c r="N36" s="16">
        <f t="shared" si="1"/>
        <v>0.22</v>
      </c>
      <c r="O36" s="16">
        <f t="shared" si="2"/>
        <v>0.412</v>
      </c>
      <c r="P36" s="16">
        <f t="shared" si="3"/>
        <v>0.1</v>
      </c>
      <c r="Q36" s="16">
        <f t="shared" si="4"/>
        <v>11.55</v>
      </c>
      <c r="R36" s="16">
        <f t="shared" si="5"/>
        <v>0.47</v>
      </c>
      <c r="S36" s="22">
        <f t="shared" si="6"/>
        <v>1E-06</v>
      </c>
      <c r="T36" s="16">
        <f t="shared" si="7"/>
        <v>0.468</v>
      </c>
      <c r="U36" s="4">
        <v>1</v>
      </c>
      <c r="V36" s="4" t="str">
        <f t="shared" si="8"/>
        <v>broadleaf-evergreen trees (tropical forest)</v>
      </c>
      <c r="W36" s="4">
        <f t="shared" si="9"/>
        <v>5000</v>
      </c>
      <c r="X36" s="4">
        <f t="shared" si="10"/>
        <v>150</v>
      </c>
      <c r="Y36" s="4">
        <f t="shared" si="11"/>
        <v>30</v>
      </c>
      <c r="Z36" s="8"/>
    </row>
    <row r="37" spans="2:26" ht="13.5" customHeight="1">
      <c r="B37" s="3" t="s">
        <v>35</v>
      </c>
      <c r="C37" s="10">
        <v>-54.97</v>
      </c>
      <c r="D37" s="10">
        <v>-3.02</v>
      </c>
      <c r="E37" s="20" t="s">
        <v>109</v>
      </c>
      <c r="F37" s="12">
        <v>-54.844</v>
      </c>
      <c r="G37" s="12">
        <v>-3.043</v>
      </c>
      <c r="H37" s="18">
        <v>86.6528</v>
      </c>
      <c r="I37" s="13">
        <v>652</v>
      </c>
      <c r="J37" s="13">
        <v>186</v>
      </c>
      <c r="K37" s="18">
        <v>270</v>
      </c>
      <c r="L37" s="13">
        <v>3</v>
      </c>
      <c r="M37" s="16" t="str">
        <f t="shared" si="0"/>
        <v>light clay (fine)</v>
      </c>
      <c r="N37" s="16">
        <f t="shared" si="1"/>
        <v>0.22</v>
      </c>
      <c r="O37" s="16">
        <f t="shared" si="2"/>
        <v>0.412</v>
      </c>
      <c r="P37" s="16">
        <f t="shared" si="3"/>
        <v>0.1</v>
      </c>
      <c r="Q37" s="16">
        <f t="shared" si="4"/>
        <v>11.55</v>
      </c>
      <c r="R37" s="16">
        <f t="shared" si="5"/>
        <v>0.47</v>
      </c>
      <c r="S37" s="22">
        <f t="shared" si="6"/>
        <v>1E-06</v>
      </c>
      <c r="T37" s="16">
        <f t="shared" si="7"/>
        <v>0.468</v>
      </c>
      <c r="U37" s="4">
        <v>1</v>
      </c>
      <c r="V37" s="4" t="str">
        <f t="shared" si="8"/>
        <v>broadleaf-evergreen trees (tropical forest)</v>
      </c>
      <c r="W37" s="4">
        <f t="shared" si="9"/>
        <v>5000</v>
      </c>
      <c r="X37" s="4">
        <f t="shared" si="10"/>
        <v>150</v>
      </c>
      <c r="Y37" s="4">
        <f t="shared" si="11"/>
        <v>30</v>
      </c>
      <c r="Z37" s="8"/>
    </row>
    <row r="38" spans="2:26" ht="13.5" customHeight="1">
      <c r="B38" s="3" t="s">
        <v>36</v>
      </c>
      <c r="C38" s="10">
        <v>-51.51</v>
      </c>
      <c r="D38" s="10">
        <v>-1.71</v>
      </c>
      <c r="E38" s="20" t="s">
        <v>109</v>
      </c>
      <c r="F38" s="12">
        <v>-51.562</v>
      </c>
      <c r="G38" s="12">
        <v>-1.638</v>
      </c>
      <c r="H38" s="18">
        <v>-4.06131</v>
      </c>
      <c r="I38" s="13">
        <v>659</v>
      </c>
      <c r="J38" s="13">
        <v>189</v>
      </c>
      <c r="K38" s="18">
        <v>270</v>
      </c>
      <c r="L38" s="13">
        <v>3</v>
      </c>
      <c r="M38" s="16" t="str">
        <f t="shared" si="0"/>
        <v>light clay (fine)</v>
      </c>
      <c r="N38" s="16">
        <f t="shared" si="1"/>
        <v>0.22</v>
      </c>
      <c r="O38" s="16">
        <f t="shared" si="2"/>
        <v>0.412</v>
      </c>
      <c r="P38" s="16">
        <f t="shared" si="3"/>
        <v>0.1</v>
      </c>
      <c r="Q38" s="16">
        <f t="shared" si="4"/>
        <v>11.55</v>
      </c>
      <c r="R38" s="16">
        <f t="shared" si="5"/>
        <v>0.47</v>
      </c>
      <c r="S38" s="22">
        <f t="shared" si="6"/>
        <v>1E-06</v>
      </c>
      <c r="T38" s="16">
        <f t="shared" si="7"/>
        <v>0.468</v>
      </c>
      <c r="U38" s="4">
        <v>1</v>
      </c>
      <c r="V38" s="4" t="str">
        <f t="shared" si="8"/>
        <v>broadleaf-evergreen trees (tropical forest)</v>
      </c>
      <c r="W38" s="4">
        <f t="shared" si="9"/>
        <v>5000</v>
      </c>
      <c r="X38" s="4">
        <f t="shared" si="10"/>
        <v>150</v>
      </c>
      <c r="Y38" s="4">
        <f t="shared" si="11"/>
        <v>30</v>
      </c>
      <c r="Z38" s="8"/>
    </row>
    <row r="39" spans="2:26" ht="13.5" customHeight="1">
      <c r="B39" s="3" t="s">
        <v>37</v>
      </c>
      <c r="C39" s="10">
        <v>-57.01</v>
      </c>
      <c r="D39" s="10">
        <v>-19.56</v>
      </c>
      <c r="E39" s="20" t="s">
        <v>109</v>
      </c>
      <c r="F39" s="12">
        <v>-57.188</v>
      </c>
      <c r="G39" s="12">
        <v>-19.428</v>
      </c>
      <c r="H39" s="18">
        <v>101.216</v>
      </c>
      <c r="I39" s="13">
        <v>647</v>
      </c>
      <c r="J39" s="13">
        <v>151</v>
      </c>
      <c r="K39" s="18">
        <v>95.5932</v>
      </c>
      <c r="L39" s="13">
        <v>3</v>
      </c>
      <c r="M39" s="16" t="str">
        <f t="shared" si="0"/>
        <v>light clay (fine)</v>
      </c>
      <c r="N39" s="16">
        <f t="shared" si="1"/>
        <v>0.22</v>
      </c>
      <c r="O39" s="16">
        <f t="shared" si="2"/>
        <v>0.412</v>
      </c>
      <c r="P39" s="16">
        <f t="shared" si="3"/>
        <v>0.1</v>
      </c>
      <c r="Q39" s="16">
        <f t="shared" si="4"/>
        <v>11.55</v>
      </c>
      <c r="R39" s="16">
        <f t="shared" si="5"/>
        <v>0.47</v>
      </c>
      <c r="S39" s="22">
        <f t="shared" si="6"/>
        <v>1E-06</v>
      </c>
      <c r="T39" s="16">
        <f t="shared" si="7"/>
        <v>0.468</v>
      </c>
      <c r="U39" s="4">
        <v>6</v>
      </c>
      <c r="V39" s="4" t="str">
        <f t="shared" si="8"/>
        <v>broadleaf trees w/groundcover (savana)</v>
      </c>
      <c r="W39" s="4">
        <f t="shared" si="9"/>
        <v>5000</v>
      </c>
      <c r="X39" s="4">
        <f t="shared" si="10"/>
        <v>70</v>
      </c>
      <c r="Y39" s="4">
        <f t="shared" si="11"/>
        <v>65</v>
      </c>
      <c r="Z39" s="8"/>
    </row>
    <row r="40" spans="2:26" ht="13.5" customHeight="1">
      <c r="B40" s="3" t="s">
        <v>38</v>
      </c>
      <c r="C40" s="10">
        <v>-47.92</v>
      </c>
      <c r="D40" s="10">
        <v>-15.93</v>
      </c>
      <c r="E40" s="20" t="s">
        <v>109</v>
      </c>
      <c r="F40" s="12">
        <v>-47.812</v>
      </c>
      <c r="G40" s="12">
        <v>-16.151</v>
      </c>
      <c r="H40" s="18">
        <v>976.945</v>
      </c>
      <c r="I40" s="13">
        <v>667</v>
      </c>
      <c r="J40" s="13">
        <v>158</v>
      </c>
      <c r="K40" s="18">
        <v>95.5932</v>
      </c>
      <c r="L40" s="13">
        <v>1</v>
      </c>
      <c r="M40" s="16" t="str">
        <f t="shared" si="0"/>
        <v>loamy sand (coarse)</v>
      </c>
      <c r="N40" s="16">
        <f t="shared" si="1"/>
        <v>0.07</v>
      </c>
      <c r="O40" s="16">
        <f t="shared" si="2"/>
        <v>0.283</v>
      </c>
      <c r="P40" s="16">
        <f t="shared" si="3"/>
        <v>0.1</v>
      </c>
      <c r="Q40" s="16">
        <f t="shared" si="4"/>
        <v>4.26</v>
      </c>
      <c r="R40" s="16">
        <f t="shared" si="5"/>
        <v>0.04</v>
      </c>
      <c r="S40" s="22">
        <f t="shared" si="6"/>
        <v>1.41E-05</v>
      </c>
      <c r="T40" s="16">
        <f t="shared" si="7"/>
        <v>0.421</v>
      </c>
      <c r="U40" s="4">
        <v>6</v>
      </c>
      <c r="V40" s="4" t="str">
        <f t="shared" si="8"/>
        <v>broadleaf trees w/groundcover (savana)</v>
      </c>
      <c r="W40" s="4">
        <f t="shared" si="9"/>
        <v>5000</v>
      </c>
      <c r="X40" s="4">
        <f t="shared" si="10"/>
        <v>70</v>
      </c>
      <c r="Y40" s="4">
        <f t="shared" si="11"/>
        <v>65</v>
      </c>
      <c r="Z40" s="8"/>
    </row>
    <row r="41" spans="2:26" ht="13.5" customHeight="1">
      <c r="B41" s="3" t="s">
        <v>39</v>
      </c>
      <c r="C41" s="10">
        <v>148.15</v>
      </c>
      <c r="D41" s="10">
        <v>-35.66</v>
      </c>
      <c r="E41" s="20">
        <v>1200</v>
      </c>
      <c r="F41" s="12">
        <v>148.125</v>
      </c>
      <c r="G41" s="12">
        <v>-35.813</v>
      </c>
      <c r="H41" s="18">
        <v>606.342</v>
      </c>
      <c r="I41" s="13">
        <v>317</v>
      </c>
      <c r="J41" s="13">
        <v>116</v>
      </c>
      <c r="K41" s="18">
        <v>194.399</v>
      </c>
      <c r="L41" s="13">
        <v>2</v>
      </c>
      <c r="M41" s="16" t="str">
        <f t="shared" si="0"/>
        <v>silty clay loam (medium)</v>
      </c>
      <c r="N41" s="16">
        <f t="shared" si="1"/>
        <v>0.14</v>
      </c>
      <c r="O41" s="16">
        <f t="shared" si="2"/>
        <v>0.387</v>
      </c>
      <c r="P41" s="16">
        <f t="shared" si="3"/>
        <v>0.1</v>
      </c>
      <c r="Q41" s="16">
        <f t="shared" si="4"/>
        <v>8.72</v>
      </c>
      <c r="R41" s="16">
        <f t="shared" si="5"/>
        <v>0.62</v>
      </c>
      <c r="S41" s="22">
        <f t="shared" si="6"/>
        <v>2E-06</v>
      </c>
      <c r="T41" s="16">
        <f t="shared" si="7"/>
        <v>0.464</v>
      </c>
      <c r="U41" s="4">
        <v>1</v>
      </c>
      <c r="V41" s="4" t="str">
        <f t="shared" si="8"/>
        <v>broadleaf-evergreen trees (tropical forest)</v>
      </c>
      <c r="W41" s="4">
        <f t="shared" si="9"/>
        <v>5000</v>
      </c>
      <c r="X41" s="4">
        <f t="shared" si="10"/>
        <v>150</v>
      </c>
      <c r="Y41" s="4">
        <f t="shared" si="11"/>
        <v>30</v>
      </c>
      <c r="Z41" s="8"/>
    </row>
    <row r="42" spans="2:26" ht="13.5" customHeight="1">
      <c r="B42" s="3" t="s">
        <v>40</v>
      </c>
      <c r="C42" s="10">
        <v>-156.62</v>
      </c>
      <c r="D42" s="10">
        <v>71.32</v>
      </c>
      <c r="E42" s="20" t="s">
        <v>109</v>
      </c>
      <c r="F42" s="12">
        <v>-156.562</v>
      </c>
      <c r="G42" s="12">
        <v>71.391</v>
      </c>
      <c r="H42" s="18">
        <v>2.35504</v>
      </c>
      <c r="I42" s="13">
        <v>435</v>
      </c>
      <c r="J42" s="13">
        <v>345</v>
      </c>
      <c r="K42" s="18">
        <v>1</v>
      </c>
      <c r="L42" s="13">
        <v>0</v>
      </c>
      <c r="M42" s="16" t="str">
        <f t="shared" si="0"/>
        <v>sea point </v>
      </c>
      <c r="N42" s="16" t="str">
        <f t="shared" si="1"/>
        <v> </v>
      </c>
      <c r="O42" s="16" t="str">
        <f t="shared" si="2"/>
        <v> </v>
      </c>
      <c r="P42" s="16" t="str">
        <f t="shared" si="3"/>
        <v> </v>
      </c>
      <c r="Q42" s="16" t="str">
        <f t="shared" si="4"/>
        <v> </v>
      </c>
      <c r="R42" s="16" t="str">
        <f t="shared" si="5"/>
        <v> </v>
      </c>
      <c r="S42" s="22" t="str">
        <f t="shared" si="6"/>
        <v> </v>
      </c>
      <c r="T42" s="16" t="str">
        <f t="shared" si="7"/>
        <v> </v>
      </c>
      <c r="U42" s="4">
        <v>0</v>
      </c>
      <c r="V42" s="4" t="str">
        <f t="shared" si="8"/>
        <v>sea point</v>
      </c>
      <c r="W42" s="4" t="str">
        <f t="shared" si="9"/>
        <v> </v>
      </c>
      <c r="X42" s="4" t="str">
        <f t="shared" si="10"/>
        <v> </v>
      </c>
      <c r="Y42" s="4" t="str">
        <f t="shared" si="11"/>
        <v> </v>
      </c>
      <c r="Z42" s="8"/>
    </row>
    <row r="43" spans="2:26" ht="13.5" customHeight="1">
      <c r="B43" s="3" t="s">
        <v>41</v>
      </c>
      <c r="C43" s="10">
        <v>147.43</v>
      </c>
      <c r="D43" s="10">
        <v>-2.06</v>
      </c>
      <c r="E43" s="20">
        <v>6</v>
      </c>
      <c r="F43" s="12">
        <v>147.656</v>
      </c>
      <c r="G43" s="12">
        <v>-2.107</v>
      </c>
      <c r="H43" s="18">
        <v>-2.05809</v>
      </c>
      <c r="I43" s="13">
        <v>316</v>
      </c>
      <c r="J43" s="13">
        <v>188</v>
      </c>
      <c r="K43" s="18">
        <v>0.00806843</v>
      </c>
      <c r="L43" s="13">
        <v>0</v>
      </c>
      <c r="M43" s="16" t="str">
        <f t="shared" si="0"/>
        <v>sea point </v>
      </c>
      <c r="N43" s="16" t="str">
        <f t="shared" si="1"/>
        <v> </v>
      </c>
      <c r="O43" s="16" t="str">
        <f t="shared" si="2"/>
        <v> </v>
      </c>
      <c r="P43" s="16" t="str">
        <f t="shared" si="3"/>
        <v> </v>
      </c>
      <c r="Q43" s="16" t="str">
        <f t="shared" si="4"/>
        <v> </v>
      </c>
      <c r="R43" s="16" t="str">
        <f t="shared" si="5"/>
        <v> </v>
      </c>
      <c r="S43" s="22" t="str">
        <f t="shared" si="6"/>
        <v> </v>
      </c>
      <c r="T43" s="16" t="str">
        <f t="shared" si="7"/>
        <v> </v>
      </c>
      <c r="U43" s="4">
        <v>0</v>
      </c>
      <c r="V43" s="4" t="str">
        <f t="shared" si="8"/>
        <v>sea point</v>
      </c>
      <c r="W43" s="4" t="str">
        <f t="shared" si="9"/>
        <v> </v>
      </c>
      <c r="X43" s="4" t="str">
        <f t="shared" si="10"/>
        <v> </v>
      </c>
      <c r="Y43" s="4" t="str">
        <f t="shared" si="11"/>
        <v> </v>
      </c>
      <c r="Z43" s="8"/>
    </row>
    <row r="44" spans="2:26" ht="13.5" customHeight="1">
      <c r="B44" s="3" t="s">
        <v>42</v>
      </c>
      <c r="C44" s="10">
        <v>130.89</v>
      </c>
      <c r="D44" s="10">
        <v>-12.43</v>
      </c>
      <c r="E44" s="20">
        <v>29.9</v>
      </c>
      <c r="F44" s="12">
        <v>130.781</v>
      </c>
      <c r="G44" s="12">
        <v>-12.406</v>
      </c>
      <c r="H44" s="18">
        <v>15.6685</v>
      </c>
      <c r="I44" s="13">
        <v>280</v>
      </c>
      <c r="J44" s="13">
        <v>166</v>
      </c>
      <c r="K44" s="18">
        <v>0.00196272</v>
      </c>
      <c r="L44" s="13">
        <v>0</v>
      </c>
      <c r="M44" s="16" t="str">
        <f t="shared" si="0"/>
        <v>sea point </v>
      </c>
      <c r="N44" s="16" t="str">
        <f t="shared" si="1"/>
        <v> </v>
      </c>
      <c r="O44" s="16" t="str">
        <f t="shared" si="2"/>
        <v> </v>
      </c>
      <c r="P44" s="16" t="str">
        <f t="shared" si="3"/>
        <v> </v>
      </c>
      <c r="Q44" s="16" t="str">
        <f t="shared" si="4"/>
        <v> </v>
      </c>
      <c r="R44" s="16" t="str">
        <f t="shared" si="5"/>
        <v> </v>
      </c>
      <c r="S44" s="22" t="str">
        <f t="shared" si="6"/>
        <v> </v>
      </c>
      <c r="T44" s="16" t="str">
        <f t="shared" si="7"/>
        <v> </v>
      </c>
      <c r="U44" s="4">
        <v>0</v>
      </c>
      <c r="V44" s="4" t="str">
        <f t="shared" si="8"/>
        <v>sea point</v>
      </c>
      <c r="W44" s="4" t="str">
        <f t="shared" si="9"/>
        <v> </v>
      </c>
      <c r="X44" s="4" t="str">
        <f t="shared" si="10"/>
        <v> </v>
      </c>
      <c r="Y44" s="4" t="str">
        <f t="shared" si="11"/>
        <v> </v>
      </c>
      <c r="Z44" s="8"/>
    </row>
    <row r="45" spans="14:22" ht="13.5" customHeight="1">
      <c r="N45" s="8">
        <v>1</v>
      </c>
      <c r="O45" s="8">
        <v>2</v>
      </c>
      <c r="P45" s="2">
        <v>3</v>
      </c>
      <c r="Q45" s="8">
        <v>4</v>
      </c>
      <c r="R45" s="2">
        <v>5</v>
      </c>
      <c r="S45" s="8">
        <v>6</v>
      </c>
      <c r="T45" s="2">
        <v>7</v>
      </c>
      <c r="U45" s="8">
        <v>8</v>
      </c>
      <c r="V45" s="2">
        <v>9</v>
      </c>
    </row>
    <row r="46" spans="2:14" ht="13.5" customHeight="1">
      <c r="B46" s="2" t="s">
        <v>114</v>
      </c>
      <c r="I46" s="2"/>
      <c r="J46" s="14"/>
      <c r="N46" s="8"/>
    </row>
    <row r="47" spans="2:14" ht="13.5" customHeight="1">
      <c r="B47" s="2" t="s">
        <v>67</v>
      </c>
      <c r="I47" s="2"/>
      <c r="J47" s="14"/>
      <c r="N47" s="8"/>
    </row>
    <row r="48" spans="9:14" ht="13.5" customHeight="1">
      <c r="I48" s="2"/>
      <c r="J48" s="14"/>
      <c r="N48" s="8"/>
    </row>
    <row r="49" spans="1:14" ht="13.5" customHeight="1">
      <c r="A49" s="2" t="s">
        <v>49</v>
      </c>
      <c r="I49" s="2"/>
      <c r="J49" s="14"/>
      <c r="N49" s="8"/>
    </row>
    <row r="50" spans="1:14" ht="13.5" customHeight="1">
      <c r="A50" s="12" t="s">
        <v>68</v>
      </c>
      <c r="B50" s="4" t="s">
        <v>69</v>
      </c>
      <c r="C50" s="12" t="s">
        <v>51</v>
      </c>
      <c r="D50" s="12" t="s">
        <v>52</v>
      </c>
      <c r="E50" s="12" t="s">
        <v>53</v>
      </c>
      <c r="F50" s="4" t="s">
        <v>54</v>
      </c>
      <c r="G50" s="13" t="s">
        <v>55</v>
      </c>
      <c r="H50" s="13" t="s">
        <v>56</v>
      </c>
      <c r="I50" s="4" t="s">
        <v>57</v>
      </c>
      <c r="K50" s="2"/>
      <c r="L50" s="8"/>
      <c r="N50" s="2"/>
    </row>
    <row r="51" spans="1:14" ht="13.5" customHeight="1">
      <c r="A51" s="13">
        <v>0</v>
      </c>
      <c r="B51" s="4" t="s">
        <v>70</v>
      </c>
      <c r="C51" s="12" t="s">
        <v>71</v>
      </c>
      <c r="D51" s="12" t="s">
        <v>71</v>
      </c>
      <c r="E51" s="12" t="s">
        <v>71</v>
      </c>
      <c r="F51" s="12" t="s">
        <v>71</v>
      </c>
      <c r="G51" s="12" t="s">
        <v>71</v>
      </c>
      <c r="H51" s="12" t="s">
        <v>71</v>
      </c>
      <c r="I51" s="12" t="s">
        <v>71</v>
      </c>
      <c r="K51" s="2"/>
      <c r="L51" s="8"/>
      <c r="N51" s="2"/>
    </row>
    <row r="52" spans="1:14" ht="13.5" customHeight="1">
      <c r="A52" s="13">
        <v>1</v>
      </c>
      <c r="B52" s="4" t="s">
        <v>72</v>
      </c>
      <c r="C52" s="12">
        <v>0.07</v>
      </c>
      <c r="D52" s="12">
        <v>0.283</v>
      </c>
      <c r="E52" s="12">
        <v>0.1</v>
      </c>
      <c r="F52" s="4">
        <v>4.26</v>
      </c>
      <c r="G52" s="13">
        <v>0.04</v>
      </c>
      <c r="H52" s="19">
        <v>1.41E-05</v>
      </c>
      <c r="I52" s="4">
        <v>0.421</v>
      </c>
      <c r="K52" s="2"/>
      <c r="L52" s="8"/>
      <c r="N52" s="2"/>
    </row>
    <row r="53" spans="1:14" ht="13.5" customHeight="1">
      <c r="A53" s="13">
        <v>2</v>
      </c>
      <c r="B53" s="4" t="s">
        <v>73</v>
      </c>
      <c r="C53" s="12">
        <v>0.14</v>
      </c>
      <c r="D53" s="12">
        <v>0.387</v>
      </c>
      <c r="E53" s="12">
        <v>0.1</v>
      </c>
      <c r="F53" s="4">
        <v>8.72</v>
      </c>
      <c r="G53" s="13">
        <v>0.62</v>
      </c>
      <c r="H53" s="19">
        <v>2E-06</v>
      </c>
      <c r="I53" s="4">
        <v>0.464</v>
      </c>
      <c r="K53" s="2"/>
      <c r="L53" s="8"/>
      <c r="N53" s="2"/>
    </row>
    <row r="54" spans="1:14" ht="13.5" customHeight="1">
      <c r="A54" s="13">
        <v>3</v>
      </c>
      <c r="B54" s="4" t="s">
        <v>74</v>
      </c>
      <c r="C54" s="12">
        <v>0.22</v>
      </c>
      <c r="D54" s="12">
        <v>0.412</v>
      </c>
      <c r="E54" s="12">
        <v>0.1</v>
      </c>
      <c r="F54" s="4">
        <v>11.55</v>
      </c>
      <c r="G54" s="13">
        <v>0.47</v>
      </c>
      <c r="H54" s="19">
        <v>1E-06</v>
      </c>
      <c r="I54" s="4">
        <v>0.468</v>
      </c>
      <c r="K54" s="2"/>
      <c r="L54" s="8"/>
      <c r="N54" s="2"/>
    </row>
    <row r="55" spans="1:14" ht="13.5" customHeight="1">
      <c r="A55" s="13">
        <v>4</v>
      </c>
      <c r="B55" s="4" t="s">
        <v>75</v>
      </c>
      <c r="C55" s="12">
        <v>0.08</v>
      </c>
      <c r="D55" s="12">
        <v>0.312</v>
      </c>
      <c r="E55" s="12">
        <v>0.1</v>
      </c>
      <c r="F55" s="4">
        <v>4.74</v>
      </c>
      <c r="G55" s="13">
        <v>0.14</v>
      </c>
      <c r="H55" s="19">
        <v>5.2E-06</v>
      </c>
      <c r="I55" s="4">
        <v>0.434</v>
      </c>
      <c r="K55" s="2"/>
      <c r="L55" s="8"/>
      <c r="N55" s="2"/>
    </row>
    <row r="56" spans="1:14" ht="13.5" customHeight="1">
      <c r="A56" s="13">
        <v>5</v>
      </c>
      <c r="B56" s="4" t="s">
        <v>76</v>
      </c>
      <c r="C56" s="12">
        <v>0.18</v>
      </c>
      <c r="D56" s="12">
        <v>0.338</v>
      </c>
      <c r="E56" s="12">
        <v>0.1</v>
      </c>
      <c r="F56" s="4">
        <v>10.73</v>
      </c>
      <c r="G56" s="13">
        <v>0.1</v>
      </c>
      <c r="H56" s="19">
        <v>7.2E-06</v>
      </c>
      <c r="I56" s="4">
        <v>0.406</v>
      </c>
      <c r="K56" s="2"/>
      <c r="L56" s="8"/>
      <c r="N56" s="2"/>
    </row>
    <row r="57" spans="1:14" ht="13.5" customHeight="1">
      <c r="A57" s="13">
        <v>6</v>
      </c>
      <c r="B57" s="4" t="s">
        <v>77</v>
      </c>
      <c r="C57" s="12">
        <v>0.16</v>
      </c>
      <c r="D57" s="12">
        <v>0.382</v>
      </c>
      <c r="E57" s="12">
        <v>0.1</v>
      </c>
      <c r="F57" s="4">
        <v>8.17</v>
      </c>
      <c r="G57" s="13">
        <v>0.26</v>
      </c>
      <c r="H57" s="19">
        <v>2.5E-06</v>
      </c>
      <c r="I57" s="4">
        <v>0.465</v>
      </c>
      <c r="K57" s="2"/>
      <c r="L57" s="8"/>
      <c r="N57" s="2"/>
    </row>
    <row r="58" spans="1:14" ht="13.5" customHeight="1">
      <c r="A58" s="13">
        <v>7</v>
      </c>
      <c r="B58" s="4" t="s">
        <v>78</v>
      </c>
      <c r="C58" s="12">
        <v>0.12</v>
      </c>
      <c r="D58" s="12">
        <v>0.315</v>
      </c>
      <c r="E58" s="12">
        <v>0.1</v>
      </c>
      <c r="F58" s="4">
        <v>6.77</v>
      </c>
      <c r="G58" s="13">
        <v>0.14</v>
      </c>
      <c r="H58" s="19">
        <v>4.5E-06</v>
      </c>
      <c r="I58" s="4">
        <v>0.404</v>
      </c>
      <c r="K58" s="2"/>
      <c r="L58" s="8"/>
      <c r="N58" s="2"/>
    </row>
    <row r="59" spans="1:14" ht="13.5" customHeight="1">
      <c r="A59" s="13">
        <v>8</v>
      </c>
      <c r="B59" s="4" t="s">
        <v>79</v>
      </c>
      <c r="C59" s="12">
        <v>0.1</v>
      </c>
      <c r="D59" s="12">
        <v>0.329</v>
      </c>
      <c r="E59" s="12">
        <v>0.1</v>
      </c>
      <c r="F59" s="4">
        <v>5.25</v>
      </c>
      <c r="G59" s="13">
        <v>0.36</v>
      </c>
      <c r="H59" s="19">
        <v>3.4E-06</v>
      </c>
      <c r="I59" s="4">
        <v>0.439</v>
      </c>
      <c r="K59" s="2"/>
      <c r="L59" s="8"/>
      <c r="N59" s="2"/>
    </row>
    <row r="60" spans="1:14" ht="13.5" customHeight="1">
      <c r="A60" s="13">
        <v>9</v>
      </c>
      <c r="B60" s="4" t="s">
        <v>80</v>
      </c>
      <c r="C60" s="12">
        <v>0.07</v>
      </c>
      <c r="D60" s="12">
        <v>0.283</v>
      </c>
      <c r="E60" s="12">
        <v>0.1</v>
      </c>
      <c r="F60" s="4">
        <v>4.26</v>
      </c>
      <c r="G60" s="13">
        <v>0.04</v>
      </c>
      <c r="H60" s="19">
        <v>1.41E-05</v>
      </c>
      <c r="I60" s="4">
        <v>0.421</v>
      </c>
      <c r="K60" s="2"/>
      <c r="L60" s="8"/>
      <c r="N60" s="2"/>
    </row>
    <row r="61" spans="1:14" ht="13.5" customHeight="1">
      <c r="A61" s="9" t="s">
        <v>65</v>
      </c>
      <c r="H61" s="2"/>
      <c r="J61" s="14"/>
      <c r="K61" s="2"/>
      <c r="M61" s="8"/>
      <c r="N61" s="2"/>
    </row>
    <row r="62" spans="1:14" ht="13.5" customHeight="1">
      <c r="A62" s="13" t="s">
        <v>68</v>
      </c>
      <c r="B62" s="4" t="s">
        <v>81</v>
      </c>
      <c r="C62" s="12" t="s">
        <v>58</v>
      </c>
      <c r="D62" s="12" t="s">
        <v>59</v>
      </c>
      <c r="E62" s="12" t="s">
        <v>60</v>
      </c>
      <c r="F62" s="21"/>
      <c r="H62" s="2"/>
      <c r="J62" s="14"/>
      <c r="K62" s="2"/>
      <c r="M62" s="8"/>
      <c r="N62" s="2"/>
    </row>
    <row r="63" spans="1:14" ht="13.5" customHeight="1">
      <c r="A63" s="13">
        <v>0</v>
      </c>
      <c r="B63" s="4" t="s">
        <v>82</v>
      </c>
      <c r="C63" s="12" t="s">
        <v>71</v>
      </c>
      <c r="D63" s="12" t="s">
        <v>71</v>
      </c>
      <c r="E63" s="12" t="s">
        <v>71</v>
      </c>
      <c r="F63" s="21"/>
      <c r="H63" s="2"/>
      <c r="J63" s="14"/>
      <c r="K63" s="2"/>
      <c r="M63" s="8"/>
      <c r="N63" s="2"/>
    </row>
    <row r="64" spans="1:14" ht="13.5" customHeight="1">
      <c r="A64" s="13">
        <v>1</v>
      </c>
      <c r="B64" s="4" t="s">
        <v>83</v>
      </c>
      <c r="C64" s="12">
        <v>5000</v>
      </c>
      <c r="D64" s="12">
        <v>150</v>
      </c>
      <c r="E64" s="12">
        <v>30</v>
      </c>
      <c r="F64" s="21"/>
      <c r="H64" s="2"/>
      <c r="J64" s="14"/>
      <c r="K64" s="2"/>
      <c r="M64" s="8"/>
      <c r="N64" s="2"/>
    </row>
    <row r="65" spans="1:14" ht="13.5" customHeight="1">
      <c r="A65" s="13">
        <v>2</v>
      </c>
      <c r="B65" s="4" t="s">
        <v>84</v>
      </c>
      <c r="C65" s="12">
        <v>5000</v>
      </c>
      <c r="D65" s="12">
        <v>100</v>
      </c>
      <c r="E65" s="12">
        <v>30</v>
      </c>
      <c r="F65" s="21"/>
      <c r="H65" s="2"/>
      <c r="J65" s="14"/>
      <c r="K65" s="2"/>
      <c r="M65" s="8"/>
      <c r="N65" s="2"/>
    </row>
    <row r="66" spans="1:14" ht="13.5" customHeight="1">
      <c r="A66" s="13">
        <v>3</v>
      </c>
      <c r="B66" s="4" t="s">
        <v>85</v>
      </c>
      <c r="C66" s="12">
        <v>5000</v>
      </c>
      <c r="D66" s="12">
        <v>125</v>
      </c>
      <c r="E66" s="12">
        <v>30</v>
      </c>
      <c r="F66" s="21"/>
      <c r="H66" s="2"/>
      <c r="J66" s="14"/>
      <c r="K66" s="2"/>
      <c r="M66" s="8"/>
      <c r="N66" s="2"/>
    </row>
    <row r="67" spans="1:14" ht="13.5" customHeight="1">
      <c r="A67" s="13">
        <v>4</v>
      </c>
      <c r="B67" s="4" t="s">
        <v>86</v>
      </c>
      <c r="C67" s="12">
        <v>5000</v>
      </c>
      <c r="D67" s="12">
        <v>150</v>
      </c>
      <c r="E67" s="12">
        <v>30</v>
      </c>
      <c r="F67" s="21"/>
      <c r="H67" s="2"/>
      <c r="J67" s="14"/>
      <c r="K67" s="2"/>
      <c r="M67" s="8"/>
      <c r="N67" s="2"/>
    </row>
    <row r="68" spans="1:14" ht="13.5" customHeight="1">
      <c r="A68" s="13">
        <v>5</v>
      </c>
      <c r="B68" s="4" t="s">
        <v>87</v>
      </c>
      <c r="C68" s="12">
        <v>5000</v>
      </c>
      <c r="D68" s="12">
        <v>100</v>
      </c>
      <c r="E68" s="12">
        <v>30</v>
      </c>
      <c r="F68" s="21"/>
      <c r="H68" s="2"/>
      <c r="J68" s="14"/>
      <c r="K68" s="2"/>
      <c r="M68" s="8"/>
      <c r="N68" s="2"/>
    </row>
    <row r="69" spans="1:14" ht="13.5" customHeight="1">
      <c r="A69" s="13">
        <v>6</v>
      </c>
      <c r="B69" s="4" t="s">
        <v>88</v>
      </c>
      <c r="C69" s="12">
        <v>5000</v>
      </c>
      <c r="D69" s="12">
        <v>70</v>
      </c>
      <c r="E69" s="12">
        <v>65</v>
      </c>
      <c r="F69" s="21"/>
      <c r="H69" s="2"/>
      <c r="J69" s="14"/>
      <c r="K69" s="2"/>
      <c r="M69" s="8"/>
      <c r="N69" s="2"/>
    </row>
    <row r="70" spans="1:14" ht="13.5" customHeight="1">
      <c r="A70" s="13">
        <v>7</v>
      </c>
      <c r="B70" s="4" t="s">
        <v>89</v>
      </c>
      <c r="C70" s="12">
        <v>5000</v>
      </c>
      <c r="D70" s="12">
        <v>40</v>
      </c>
      <c r="E70" s="12">
        <v>100</v>
      </c>
      <c r="F70" s="21"/>
      <c r="H70" s="2"/>
      <c r="J70" s="14"/>
      <c r="K70" s="2"/>
      <c r="M70" s="8"/>
      <c r="N70" s="2"/>
    </row>
    <row r="71" spans="1:14" ht="13.5" customHeight="1">
      <c r="A71" s="13">
        <v>8</v>
      </c>
      <c r="B71" s="4" t="s">
        <v>90</v>
      </c>
      <c r="C71" s="12">
        <v>5000</v>
      </c>
      <c r="D71" s="12">
        <v>300</v>
      </c>
      <c r="E71" s="12">
        <v>100</v>
      </c>
      <c r="F71" s="21"/>
      <c r="H71" s="2"/>
      <c r="J71" s="14"/>
      <c r="K71" s="2"/>
      <c r="M71" s="8"/>
      <c r="N71" s="2"/>
    </row>
    <row r="72" spans="1:14" ht="13.5" customHeight="1">
      <c r="A72" s="13">
        <v>9</v>
      </c>
      <c r="B72" s="4" t="s">
        <v>91</v>
      </c>
      <c r="C72" s="12">
        <v>5000</v>
      </c>
      <c r="D72" s="12">
        <v>400</v>
      </c>
      <c r="E72" s="12">
        <v>100</v>
      </c>
      <c r="F72" s="21"/>
      <c r="H72" s="2"/>
      <c r="J72" s="14"/>
      <c r="K72" s="2"/>
      <c r="M72" s="8"/>
      <c r="N72" s="2"/>
    </row>
    <row r="73" spans="1:14" ht="13.5" customHeight="1">
      <c r="A73" s="13">
        <v>10</v>
      </c>
      <c r="B73" s="4" t="s">
        <v>92</v>
      </c>
      <c r="C73" s="12">
        <v>5000</v>
      </c>
      <c r="D73" s="12">
        <v>150</v>
      </c>
      <c r="E73" s="12">
        <v>100</v>
      </c>
      <c r="F73" s="21"/>
      <c r="H73" s="2"/>
      <c r="J73" s="14"/>
      <c r="K73" s="2"/>
      <c r="M73" s="8"/>
      <c r="N73" s="2"/>
    </row>
    <row r="74" spans="1:14" ht="13.5" customHeight="1">
      <c r="A74" s="13">
        <v>11</v>
      </c>
      <c r="B74" s="4" t="s">
        <v>93</v>
      </c>
      <c r="C74" s="12">
        <v>5000</v>
      </c>
      <c r="D74" s="12">
        <v>999</v>
      </c>
      <c r="E74" s="12">
        <v>999</v>
      </c>
      <c r="F74" s="21"/>
      <c r="H74" s="2"/>
      <c r="J74" s="14"/>
      <c r="K74" s="2"/>
      <c r="M74" s="8"/>
      <c r="N74" s="2"/>
    </row>
    <row r="75" spans="1:14" ht="13.5" customHeight="1">
      <c r="A75" s="13">
        <v>12</v>
      </c>
      <c r="B75" s="4" t="s">
        <v>94</v>
      </c>
      <c r="C75" s="12">
        <v>5000</v>
      </c>
      <c r="D75" s="12">
        <v>40</v>
      </c>
      <c r="E75" s="12">
        <v>100</v>
      </c>
      <c r="F75" s="21"/>
      <c r="H75" s="2"/>
      <c r="J75" s="14"/>
      <c r="K75" s="2"/>
      <c r="M75" s="8"/>
      <c r="N75" s="2"/>
    </row>
    <row r="76" spans="1:14" ht="13.5" customHeight="1">
      <c r="A76" s="13">
        <v>13</v>
      </c>
      <c r="B76" s="4" t="s">
        <v>95</v>
      </c>
      <c r="C76" s="12">
        <v>5000</v>
      </c>
      <c r="D76" s="12">
        <v>999</v>
      </c>
      <c r="E76" s="12">
        <v>999</v>
      </c>
      <c r="F76" s="21"/>
      <c r="H76" s="2"/>
      <c r="J76" s="14"/>
      <c r="K76" s="2"/>
      <c r="M76" s="8"/>
      <c r="N76" s="2"/>
    </row>
    <row r="77" spans="9:14" ht="13.5" customHeight="1">
      <c r="I77" s="2"/>
      <c r="J77" s="14"/>
      <c r="N77" s="8"/>
    </row>
    <row r="78" spans="2:14" ht="13.5" customHeight="1">
      <c r="B78" s="2" t="s">
        <v>51</v>
      </c>
      <c r="C78" s="17" t="s">
        <v>96</v>
      </c>
      <c r="I78" s="2"/>
      <c r="J78" s="14"/>
      <c r="N78" s="8"/>
    </row>
    <row r="79" spans="2:14" ht="13.5" customHeight="1">
      <c r="B79" s="2" t="s">
        <v>52</v>
      </c>
      <c r="C79" s="9" t="s">
        <v>97</v>
      </c>
      <c r="I79" s="2"/>
      <c r="J79" s="14"/>
      <c r="N79" s="8"/>
    </row>
    <row r="80" spans="2:14" ht="13.5" customHeight="1">
      <c r="B80" s="2" t="s">
        <v>53</v>
      </c>
      <c r="C80" s="9" t="s">
        <v>98</v>
      </c>
      <c r="I80" s="2"/>
      <c r="J80" s="14"/>
      <c r="N80" s="8"/>
    </row>
    <row r="81" spans="2:14" ht="13.5" customHeight="1">
      <c r="B81" s="2" t="s">
        <v>54</v>
      </c>
      <c r="C81" s="9" t="s">
        <v>99</v>
      </c>
      <c r="I81" s="2"/>
      <c r="J81" s="14"/>
      <c r="N81" s="8"/>
    </row>
    <row r="82" spans="2:14" ht="13.5" customHeight="1">
      <c r="B82" s="2" t="s">
        <v>55</v>
      </c>
      <c r="C82" s="9" t="s">
        <v>100</v>
      </c>
      <c r="I82" s="2"/>
      <c r="J82" s="14"/>
      <c r="N82" s="8"/>
    </row>
    <row r="83" spans="2:14" ht="13.5" customHeight="1">
      <c r="B83" s="2" t="s">
        <v>56</v>
      </c>
      <c r="C83" s="9" t="s">
        <v>101</v>
      </c>
      <c r="I83" s="2"/>
      <c r="J83" s="14"/>
      <c r="N83" s="8"/>
    </row>
    <row r="84" spans="2:14" ht="13.5" customHeight="1">
      <c r="B84" s="2" t="s">
        <v>57</v>
      </c>
      <c r="C84" s="9" t="s">
        <v>102</v>
      </c>
      <c r="I84" s="2"/>
      <c r="J84" s="14"/>
      <c r="N84" s="8"/>
    </row>
    <row r="85" spans="2:14" ht="13.5" customHeight="1">
      <c r="B85" s="2" t="s">
        <v>58</v>
      </c>
      <c r="C85" s="9" t="s">
        <v>103</v>
      </c>
      <c r="I85" s="2"/>
      <c r="J85" s="14"/>
      <c r="N85" s="8"/>
    </row>
    <row r="86" spans="2:14" ht="13.5" customHeight="1">
      <c r="B86" s="2" t="s">
        <v>59</v>
      </c>
      <c r="C86" s="9" t="s">
        <v>104</v>
      </c>
      <c r="I86" s="2"/>
      <c r="J86" s="14"/>
      <c r="N86" s="8"/>
    </row>
    <row r="87" spans="2:14" ht="13.5" customHeight="1">
      <c r="B87" s="2" t="s">
        <v>60</v>
      </c>
      <c r="C87" s="9" t="s">
        <v>105</v>
      </c>
      <c r="I87" s="2"/>
      <c r="J87" s="14"/>
      <c r="N87" s="8"/>
    </row>
    <row r="88" spans="9:14" ht="13.5" customHeight="1">
      <c r="I88" s="2"/>
      <c r="J88" s="14"/>
      <c r="N88" s="8"/>
    </row>
    <row r="89" spans="3:14" ht="13.5" customHeight="1">
      <c r="C89" s="2" t="s">
        <v>111</v>
      </c>
      <c r="N89" s="8"/>
    </row>
    <row r="90" spans="3:14" ht="13.5" customHeight="1">
      <c r="C90" s="2" t="s">
        <v>110</v>
      </c>
      <c r="N90" s="8"/>
    </row>
    <row r="91" ht="13.5" customHeight="1">
      <c r="N91" s="8"/>
    </row>
    <row r="92" spans="2:14" ht="13.5" customHeight="1">
      <c r="B92" s="23" t="s">
        <v>117</v>
      </c>
      <c r="N92" s="8"/>
    </row>
    <row r="93" ht="13.5" customHeight="1">
      <c r="N93" s="8"/>
    </row>
    <row r="94" ht="13.5" customHeight="1">
      <c r="N94" s="8"/>
    </row>
    <row r="95" ht="13.5" customHeight="1">
      <c r="N95" s="8"/>
    </row>
    <row r="96" ht="13.5" customHeight="1">
      <c r="N96" s="8"/>
    </row>
    <row r="97" ht="13.5" customHeight="1">
      <c r="N97" s="8"/>
    </row>
    <row r="98" ht="13.5" customHeight="1">
      <c r="N98" s="8"/>
    </row>
    <row r="99" ht="13.5" customHeight="1">
      <c r="N99" s="8"/>
    </row>
    <row r="100" ht="13.5" customHeight="1">
      <c r="N100" s="8"/>
    </row>
    <row r="101" ht="13.5" customHeight="1">
      <c r="N101" s="8"/>
    </row>
    <row r="102" ht="13.5" customHeight="1">
      <c r="N102" s="8"/>
    </row>
    <row r="103" ht="13.5" customHeight="1">
      <c r="N103" s="8"/>
    </row>
    <row r="104" ht="13.5" customHeight="1">
      <c r="N104" s="8"/>
    </row>
    <row r="105" ht="13.5" customHeight="1">
      <c r="N105" s="8"/>
    </row>
  </sheetData>
  <printOptions/>
  <pageMargins left="0" right="0" top="0" bottom="0.5" header="0" footer="0"/>
  <pageSetup horizontalDpi="600" verticalDpi="600" orientation="landscape" paperSize="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気象庁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気象庁</dc:creator>
  <cp:keywords/>
  <dc:description/>
  <cp:lastModifiedBy>Climate Prediction Center</cp:lastModifiedBy>
  <cp:lastPrinted>2006-01-13T16:59:22Z</cp:lastPrinted>
  <dcterms:created xsi:type="dcterms:W3CDTF">2002-12-04T10:50:27Z</dcterms:created>
  <dcterms:modified xsi:type="dcterms:W3CDTF">2006-01-13T16:59:23Z</dcterms:modified>
  <cp:category/>
  <cp:version/>
  <cp:contentType/>
  <cp:contentStatus/>
</cp:coreProperties>
</file>